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eutscheboerse-my.sharepoint.com/personal/rt273_deutsche-boerse_com/Documents/Semiconductor 30/"/>
    </mc:Choice>
  </mc:AlternateContent>
  <xr:revisionPtr revIDLastSave="0" documentId="8_{5344E236-1AD6-4F4D-8952-83A06AFD2EA0}" xr6:coauthVersionLast="47" xr6:coauthVersionMax="47" xr10:uidLastSave="{00000000-0000-0000-0000-000000000000}"/>
  <bookViews>
    <workbookView xWindow="22932" yWindow="-108" windowWidth="23256" windowHeight="12576" activeTab="1" xr2:uid="{177D6248-ED34-451B-B4E4-5C7435B540C1}"/>
  </bookViews>
  <sheets>
    <sheet name="Specs &amp; Vendor Codes" sheetId="6" r:id="rId1"/>
    <sheet name="Bloomberg feeds" sheetId="10" r:id="rId2"/>
  </sheets>
  <definedNames>
    <definedName name="_xlnm._FilterDatabase" localSheetId="0" hidden="1">'Specs &amp; Vendor Codes'!$A$3:$AC$49</definedName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localSheetId="1" hidden="1">-100</definedName>
    <definedName name="_IDVTrackerID72_P" hidden="1">2831268</definedName>
    <definedName name="_IDVTrackerMajorVersion72_P" hidden="1">1</definedName>
    <definedName name="_IDVTrackerMinorVersion72_P" hidden="1">0</definedName>
    <definedName name="_IDVTrackerVersion72_P" localSheetId="1" hidden="1">-1</definedName>
    <definedName name="_IDVTrackerVersion72_P" hidden="1">4</definedName>
    <definedName name="Explanation_Report">#REF!</definedName>
    <definedName name="IndexValues">#REF!</definedName>
    <definedName name="OBTOEURO_STOXX50Equ">#REF!</definedName>
    <definedName name="Order_Book_TO_TecDAX_Equ">#REF!</definedName>
    <definedName name="OrderBookTO_XTF">#REF!</definedName>
    <definedName name="OrderBookTODAXEquities">#REF!</definedName>
    <definedName name="OrderBookTOMDAXEquities">#REF!</definedName>
    <definedName name="OrderBookTONEMAX50Equ">#REF!</definedName>
    <definedName name="OrderBookTOPrimeASEqu">#REF!</definedName>
    <definedName name="OrderBookTOSDAXEquities">#REF!</definedName>
    <definedName name="OrderBookTOSTOXX50Equ">#REF!</definedName>
    <definedName name="OrderBookTurnover">#REF!</definedName>
    <definedName name="OrderBookTurnoverIndic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9" i="10" l="1"/>
  <c r="K49" i="10"/>
  <c r="J49" i="10"/>
  <c r="G49" i="10"/>
  <c r="L48" i="10"/>
  <c r="K48" i="10"/>
  <c r="J48" i="10"/>
  <c r="G48" i="10"/>
  <c r="L47" i="10"/>
  <c r="K47" i="10"/>
  <c r="J47" i="10"/>
  <c r="G47" i="10"/>
  <c r="L46" i="10"/>
  <c r="K46" i="10"/>
  <c r="J46" i="10"/>
  <c r="G46" i="10"/>
  <c r="L45" i="10"/>
  <c r="K45" i="10"/>
  <c r="J45" i="10"/>
  <c r="G45" i="10"/>
  <c r="L44" i="10"/>
  <c r="K44" i="10"/>
  <c r="J44" i="10"/>
  <c r="G44" i="10"/>
  <c r="L43" i="10"/>
  <c r="K43" i="10"/>
  <c r="J43" i="10"/>
  <c r="G43" i="10"/>
  <c r="L42" i="10"/>
  <c r="K42" i="10"/>
  <c r="J42" i="10"/>
  <c r="G42" i="10"/>
  <c r="L41" i="10"/>
  <c r="K41" i="10"/>
  <c r="J41" i="10"/>
  <c r="G41" i="10"/>
  <c r="L40" i="10"/>
  <c r="K40" i="10"/>
  <c r="J40" i="10"/>
  <c r="G40" i="10"/>
  <c r="L39" i="10"/>
  <c r="K39" i="10"/>
  <c r="J39" i="10"/>
  <c r="G39" i="10"/>
  <c r="L38" i="10"/>
  <c r="K38" i="10"/>
  <c r="J38" i="10"/>
  <c r="G38" i="10"/>
  <c r="L37" i="10"/>
  <c r="K37" i="10"/>
  <c r="J37" i="10"/>
  <c r="G37" i="10"/>
  <c r="L36" i="10"/>
  <c r="K36" i="10"/>
  <c r="J36" i="10"/>
  <c r="G36" i="10"/>
  <c r="L35" i="10"/>
  <c r="K35" i="10"/>
  <c r="J35" i="10"/>
  <c r="G35" i="10"/>
  <c r="L34" i="10"/>
  <c r="K34" i="10"/>
  <c r="J34" i="10"/>
  <c r="G34" i="10"/>
  <c r="L33" i="10"/>
  <c r="K33" i="10"/>
  <c r="J33" i="10"/>
  <c r="G33" i="10"/>
  <c r="L32" i="10"/>
  <c r="K32" i="10"/>
  <c r="J32" i="10"/>
  <c r="G32" i="10"/>
  <c r="L31" i="10"/>
  <c r="K31" i="10"/>
  <c r="J31" i="10"/>
  <c r="G31" i="10"/>
  <c r="L30" i="10"/>
  <c r="K30" i="10"/>
  <c r="J30" i="10"/>
  <c r="G30" i="10"/>
  <c r="L29" i="10"/>
  <c r="K29" i="10"/>
  <c r="J29" i="10"/>
  <c r="G29" i="10"/>
  <c r="L28" i="10"/>
  <c r="K28" i="10"/>
  <c r="J28" i="10"/>
  <c r="G28" i="10"/>
  <c r="L27" i="10"/>
  <c r="K27" i="10"/>
  <c r="J27" i="10"/>
  <c r="G27" i="10"/>
  <c r="L26" i="10"/>
  <c r="K26" i="10"/>
  <c r="J26" i="10"/>
  <c r="G26" i="10"/>
  <c r="L25" i="10"/>
  <c r="K25" i="10"/>
  <c r="J25" i="10"/>
  <c r="G25" i="10"/>
  <c r="L24" i="10"/>
  <c r="K24" i="10"/>
  <c r="J24" i="10"/>
  <c r="G24" i="10"/>
  <c r="L23" i="10"/>
  <c r="K23" i="10"/>
  <c r="J23" i="10"/>
  <c r="G23" i="10"/>
  <c r="L22" i="10"/>
  <c r="K22" i="10"/>
  <c r="J22" i="10"/>
  <c r="G22" i="10"/>
  <c r="L21" i="10"/>
  <c r="K21" i="10"/>
  <c r="J21" i="10"/>
  <c r="G21" i="10"/>
  <c r="L20" i="10"/>
  <c r="K20" i="10"/>
  <c r="J20" i="10"/>
  <c r="G20" i="10"/>
  <c r="L19" i="10"/>
  <c r="K19" i="10"/>
  <c r="J19" i="10"/>
  <c r="G19" i="10"/>
  <c r="L18" i="10"/>
  <c r="K18" i="10"/>
  <c r="J18" i="10"/>
  <c r="G18" i="10"/>
  <c r="L17" i="10"/>
  <c r="K17" i="10"/>
  <c r="J17" i="10"/>
  <c r="G17" i="10"/>
  <c r="L16" i="10"/>
  <c r="K16" i="10"/>
  <c r="J16" i="10"/>
  <c r="G16" i="10"/>
  <c r="L15" i="10"/>
  <c r="K15" i="10"/>
  <c r="J15" i="10"/>
  <c r="G15" i="10"/>
  <c r="L14" i="10"/>
  <c r="K14" i="10"/>
  <c r="J14" i="10"/>
  <c r="G14" i="10"/>
  <c r="L13" i="10"/>
  <c r="K13" i="10"/>
  <c r="J13" i="10"/>
  <c r="G13" i="10"/>
  <c r="L12" i="10"/>
  <c r="K12" i="10"/>
  <c r="J12" i="10"/>
  <c r="G12" i="10"/>
  <c r="L11" i="10"/>
  <c r="K11" i="10"/>
  <c r="J11" i="10"/>
  <c r="G11" i="10"/>
  <c r="L10" i="10"/>
  <c r="K10" i="10"/>
  <c r="J10" i="10"/>
  <c r="G10" i="10"/>
  <c r="L9" i="10"/>
  <c r="K9" i="10"/>
  <c r="J9" i="10"/>
  <c r="G9" i="10"/>
  <c r="L8" i="10"/>
  <c r="K8" i="10"/>
  <c r="J8" i="10"/>
  <c r="G8" i="10"/>
  <c r="L7" i="10"/>
  <c r="K7" i="10"/>
  <c r="J7" i="10"/>
  <c r="G7" i="10"/>
  <c r="L6" i="10"/>
  <c r="K6" i="10"/>
  <c r="J6" i="10"/>
  <c r="G6" i="10"/>
  <c r="L5" i="10"/>
  <c r="K5" i="10"/>
  <c r="J5" i="10"/>
  <c r="G5" i="10"/>
  <c r="L4" i="10"/>
  <c r="K4" i="10"/>
  <c r="J4" i="10"/>
  <c r="G4" i="10"/>
  <c r="L50" i="10"/>
  <c r="K50" i="10"/>
  <c r="J50" i="10"/>
  <c r="G50" i="10"/>
</calcChain>
</file>

<file path=xl/sharedStrings.xml><?xml version="1.0" encoding="utf-8"?>
<sst xmlns="http://schemas.openxmlformats.org/spreadsheetml/2006/main" count="1312" uniqueCount="751">
  <si>
    <t>Bloomberg Code</t>
  </si>
  <si>
    <t>FESB</t>
  </si>
  <si>
    <t>FESU</t>
  </si>
  <si>
    <t>FESE</t>
  </si>
  <si>
    <t>FESI</t>
  </si>
  <si>
    <t>FESL</t>
  </si>
  <si>
    <t>FEST</t>
  </si>
  <si>
    <t>FSTB</t>
  </si>
  <si>
    <t>FSTE</t>
  </si>
  <si>
    <t>FSTS</t>
  </si>
  <si>
    <t>FSTT</t>
  </si>
  <si>
    <t>FSTA</t>
  </si>
  <si>
    <t>FSTI</t>
  </si>
  <si>
    <t>FESA</t>
  </si>
  <si>
    <t>FESS</t>
  </si>
  <si>
    <t>FESC</t>
  </si>
  <si>
    <t>FESN</t>
  </si>
  <si>
    <t>FESK</t>
  </si>
  <si>
    <t>FESJ</t>
  </si>
  <si>
    <t>FESF</t>
  </si>
  <si>
    <t>FESO</t>
  </si>
  <si>
    <t>FESW</t>
  </si>
  <si>
    <t>FESH</t>
  </si>
  <si>
    <t>FESG</t>
  </si>
  <si>
    <t>FESM</t>
  </si>
  <si>
    <t>FESZ</t>
  </si>
  <si>
    <t>FESP</t>
  </si>
  <si>
    <t>FESR</t>
  </si>
  <si>
    <t>FESY</t>
  </si>
  <si>
    <t>FESV</t>
  </si>
  <si>
    <t>FSTC</t>
  </si>
  <si>
    <t>FSTN</t>
  </si>
  <si>
    <t>FSTQ</t>
  </si>
  <si>
    <t>FSTJ</t>
  </si>
  <si>
    <t>FSTF</t>
  </si>
  <si>
    <t>FSTO</t>
  </si>
  <si>
    <t>FSTW</t>
  </si>
  <si>
    <t>FSTH</t>
  </si>
  <si>
    <t>FSTG</t>
  </si>
  <si>
    <t>FSTM</t>
  </si>
  <si>
    <t>FSTZ</t>
  </si>
  <si>
    <t>FSTP</t>
  </si>
  <si>
    <t>FSTL</t>
  </si>
  <si>
    <t>FSTR</t>
  </si>
  <si>
    <t>FSTY</t>
  </si>
  <si>
    <t>FSTV</t>
  </si>
  <si>
    <t>FSTU</t>
  </si>
  <si>
    <t>OESA</t>
  </si>
  <si>
    <t>OESB</t>
  </si>
  <si>
    <t>OESS</t>
  </si>
  <si>
    <t>OESC</t>
  </si>
  <si>
    <t>OESN</t>
  </si>
  <si>
    <t>OESK</t>
  </si>
  <si>
    <t>OESJ</t>
  </si>
  <si>
    <t>OESF</t>
  </si>
  <si>
    <t>OESO</t>
  </si>
  <si>
    <t>OESW</t>
  </si>
  <si>
    <t>OESH</t>
  </si>
  <si>
    <t>OESG</t>
  </si>
  <si>
    <t>OESI</t>
  </si>
  <si>
    <t>OESM</t>
  </si>
  <si>
    <t>OESE</t>
  </si>
  <si>
    <t>OESZ</t>
  </si>
  <si>
    <t>OESP</t>
  </si>
  <si>
    <t>OESL</t>
  </si>
  <si>
    <t>OESR</t>
  </si>
  <si>
    <t>OESY</t>
  </si>
  <si>
    <t>OEST</t>
  </si>
  <si>
    <t>OESV</t>
  </si>
  <si>
    <t>OESU</t>
  </si>
  <si>
    <t>OSTA</t>
  </si>
  <si>
    <t>OSTB</t>
  </si>
  <si>
    <t>OSTS</t>
  </si>
  <si>
    <t>OSTC</t>
  </si>
  <si>
    <t>OSTN</t>
  </si>
  <si>
    <t>OSTQ</t>
  </si>
  <si>
    <t>OSTJ</t>
  </si>
  <si>
    <t>OSTF</t>
  </si>
  <si>
    <t>OSTO</t>
  </si>
  <si>
    <t>OSTW</t>
  </si>
  <si>
    <t>OSTH</t>
  </si>
  <si>
    <t>OSTG</t>
  </si>
  <si>
    <t>OSTI</t>
  </si>
  <si>
    <t>OSTM</t>
  </si>
  <si>
    <t>OSTE</t>
  </si>
  <si>
    <t>OSTZ</t>
  </si>
  <si>
    <t>OSTP</t>
  </si>
  <si>
    <t>OSTL</t>
  </si>
  <si>
    <t>OSTR</t>
  </si>
  <si>
    <t>OSTY</t>
  </si>
  <si>
    <t>OSTT</t>
  </si>
  <si>
    <t>OSTV</t>
  </si>
  <si>
    <t>OSTU</t>
  </si>
  <si>
    <t>CAA Index</t>
  </si>
  <si>
    <t>ITA Index</t>
  </si>
  <si>
    <t>QRA Index</t>
  </si>
  <si>
    <t>VOA Index</t>
  </si>
  <si>
    <t>SRIA Index</t>
  </si>
  <si>
    <t>WZA Index</t>
  </si>
  <si>
    <t>BJA Index</t>
  </si>
  <si>
    <t>KGA Index</t>
  </si>
  <si>
    <t>JSA Index</t>
  </si>
  <si>
    <t>WQA Index</t>
  </si>
  <si>
    <t>SXA Index</t>
  </si>
  <si>
    <t>JVA Index</t>
  </si>
  <si>
    <t>EBA Index</t>
  </si>
  <si>
    <t>DAA Index</t>
  </si>
  <si>
    <t>CUA Index</t>
  </si>
  <si>
    <t>AWA Index</t>
  </si>
  <si>
    <t>PDWA Index</t>
  </si>
  <si>
    <t>OWPA Index</t>
  </si>
  <si>
    <t>LJA Index</t>
  </si>
  <si>
    <t>BNA Index</t>
  </si>
  <si>
    <t>OUPA Index</t>
  </si>
  <si>
    <t>HOA Index</t>
  </si>
  <si>
    <t>DWA Index</t>
  </si>
  <si>
    <t>BWA Index</t>
  </si>
  <si>
    <t>NMA Index</t>
  </si>
  <si>
    <t>PFLA Index</t>
  </si>
  <si>
    <t>JAA Index</t>
  </si>
  <si>
    <t>UAA Index</t>
  </si>
  <si>
    <t>BHA Index</t>
  </si>
  <si>
    <t>TXA Index</t>
  </si>
  <si>
    <t>OGA Index</t>
  </si>
  <si>
    <t>PHEA Index</t>
  </si>
  <si>
    <t>PHIA Index</t>
  </si>
  <si>
    <t>OQA Eurex</t>
  </si>
  <si>
    <t>PFA Index</t>
  </si>
  <si>
    <t>KLPA Index</t>
  </si>
  <si>
    <t>HGA Index</t>
  </si>
  <si>
    <t>QBA Index</t>
  </si>
  <si>
    <t>OMA Index</t>
  </si>
  <si>
    <t>RHA Index</t>
  </si>
  <si>
    <t>JVPA Eurex</t>
  </si>
  <si>
    <t>SRDA Index</t>
  </si>
  <si>
    <t>QKA Index</t>
  </si>
  <si>
    <t>ULA Index</t>
  </si>
  <si>
    <t>QOA Index</t>
  </si>
  <si>
    <t>GPA Index</t>
  </si>
  <si>
    <t>INDEX</t>
  </si>
  <si>
    <t>FUTURES</t>
  </si>
  <si>
    <t>OPTIONS</t>
  </si>
  <si>
    <t>Currency</t>
  </si>
  <si>
    <t>Index ISIN</t>
  </si>
  <si>
    <t>Eurex Contract Codes</t>
  </si>
  <si>
    <t>Futures ISIN</t>
  </si>
  <si>
    <t>Launch date</t>
  </si>
  <si>
    <t>Multiplier</t>
  </si>
  <si>
    <t xml:space="preserve">Tick Size </t>
  </si>
  <si>
    <t xml:space="preserve">Tick Value </t>
  </si>
  <si>
    <t>Options ISIN</t>
  </si>
  <si>
    <t>Show</t>
  </si>
  <si>
    <t>Y</t>
  </si>
  <si>
    <t>EUR</t>
  </si>
  <si>
    <t>EURO STOXX® Automobiles &amp; Parts</t>
  </si>
  <si>
    <t>EURO STOXX® Basic Resources</t>
  </si>
  <si>
    <t>EURO STOXX® Chemicals</t>
  </si>
  <si>
    <t>EURO STOXX® Construction &amp; Materials</t>
  </si>
  <si>
    <t>EURO STOXX® Financial Services</t>
  </si>
  <si>
    <t>EURO STOXX® Food &amp; Beverage</t>
  </si>
  <si>
    <t>EURO STOXX® Food, Beverage &amp; Tobacco</t>
  </si>
  <si>
    <t>EURO STOXX® Industrial Goods &amp; Services</t>
  </si>
  <si>
    <t>EURO STOXX® Oil &amp; Gas</t>
  </si>
  <si>
    <t>EURO STOXX® Telecommunications</t>
  </si>
  <si>
    <t>EURO STOXX® Travel &amp; Leisure</t>
  </si>
  <si>
    <t>EURO STOXX® Banks</t>
  </si>
  <si>
    <t>EURO STOXX® Consumer Products &amp; Services</t>
  </si>
  <si>
    <t>EURO STOXX® Energy</t>
  </si>
  <si>
    <t>EURO STOXX® Health Care</t>
  </si>
  <si>
    <t>EURO STOXX® Insurance</t>
  </si>
  <si>
    <t>EURO STOXX® Media</t>
  </si>
  <si>
    <t>EURO STOXX® Personal &amp; Household Goods</t>
  </si>
  <si>
    <t>EURO STOXX® Personal Care, Drug &amp; Grocery Stores</t>
  </si>
  <si>
    <t>EURO STOXX® Real Estate</t>
  </si>
  <si>
    <t>EURO STOXX® Retail</t>
  </si>
  <si>
    <t>EURO STOXX® Technology</t>
  </si>
  <si>
    <t>EURO STOXX® Utilities</t>
  </si>
  <si>
    <t>STOXX® Europe 600 Automobiles &amp; Parts</t>
  </si>
  <si>
    <t>STOXX® Europe 600 Banks</t>
  </si>
  <si>
    <t>STOXX® Europe 600 Basic Resources</t>
  </si>
  <si>
    <t>STOXX® Europe 600 Chemicals</t>
  </si>
  <si>
    <t>STOXX® Europe 600 Construction &amp; Materials</t>
  </si>
  <si>
    <t>STOXX® Europe 600 Consumer Products &amp; Services</t>
  </si>
  <si>
    <t>STOXX® Europe 600 Energy</t>
  </si>
  <si>
    <t>STOXX® Europe 600 Financial Services</t>
  </si>
  <si>
    <t>STOXX® Europe 600 Food &amp; Beverage</t>
  </si>
  <si>
    <t>STOXX® Europe 600 Food, Beverage &amp; Tobacco</t>
  </si>
  <si>
    <t>STOXX® Europe 600 Health Care</t>
  </si>
  <si>
    <t>STOXX® Europe 600 Industrial Goods &amp; Services</t>
  </si>
  <si>
    <t>STOXX® Europe 600 Insurance</t>
  </si>
  <si>
    <t>STOXX® Europe 600 Media</t>
  </si>
  <si>
    <t>STOXX® Europe 600 Oil &amp; Gas</t>
  </si>
  <si>
    <t>STOXX® Europe 600 Personal &amp; Household Goods</t>
  </si>
  <si>
    <t>STOXX® Europe 600 Personal Care, Drug &amp; Grocery Stores</t>
  </si>
  <si>
    <t>STOXX® Europe 600 Real Estate</t>
  </si>
  <si>
    <t>STOXX® Europe 600 Retail</t>
  </si>
  <si>
    <t>STOXX® Europe 600 Technology</t>
  </si>
  <si>
    <t>STOXX® Europe 600 Telecommunications</t>
  </si>
  <si>
    <t>STOXX® Europe 600 Travel &amp; Leisure</t>
  </si>
  <si>
    <t>STOXX® Europe 600 Utilities</t>
  </si>
  <si>
    <t>Qontigo Index Code</t>
  </si>
  <si>
    <t>Fact Sheet</t>
  </si>
  <si>
    <t>SX7E</t>
  </si>
  <si>
    <t>Latest Online Link</t>
  </si>
  <si>
    <t>SXENP</t>
  </si>
  <si>
    <t>SXCPP</t>
  </si>
  <si>
    <t>SXFOP</t>
  </si>
  <si>
    <t>SXTE</t>
  </si>
  <si>
    <t>SXAP</t>
  </si>
  <si>
    <t>SXPP</t>
  </si>
  <si>
    <t>S600CPP</t>
  </si>
  <si>
    <t>S600ENP</t>
  </si>
  <si>
    <t>SX3P</t>
  </si>
  <si>
    <t>SXDP</t>
  </si>
  <si>
    <t>SXNP</t>
  </si>
  <si>
    <t>SXIP</t>
  </si>
  <si>
    <t>SXEP</t>
  </si>
  <si>
    <t>SXQP</t>
  </si>
  <si>
    <t>S600PDP</t>
  </si>
  <si>
    <t>SX86P</t>
  </si>
  <si>
    <t>SXRP</t>
  </si>
  <si>
    <t>SXKP</t>
  </si>
  <si>
    <t>SXTP</t>
  </si>
  <si>
    <t>SX6P</t>
  </si>
  <si>
    <t>Dividend Reinvestment</t>
  </si>
  <si>
    <t>Price Return</t>
  </si>
  <si>
    <t>-</t>
  </si>
  <si>
    <t>DE0005303648</t>
  </si>
  <si>
    <t>EU0009658301</t>
  </si>
  <si>
    <t>SXAE</t>
  </si>
  <si>
    <t>.SXAE</t>
  </si>
  <si>
    <t>DE0005705651</t>
  </si>
  <si>
    <t>EU0009658426</t>
  </si>
  <si>
    <t>.SX7E</t>
  </si>
  <si>
    <t>DE0002272028</t>
  </si>
  <si>
    <t>EU0009658228</t>
  </si>
  <si>
    <t>SX4E</t>
  </si>
  <si>
    <t>.SX4E</t>
  </si>
  <si>
    <t>DE0005303655</t>
  </si>
  <si>
    <t>EU0009658400</t>
  </si>
  <si>
    <t>SXEE</t>
  </si>
  <si>
    <t>.SXEE</t>
  </si>
  <si>
    <t>DE0007200743</t>
  </si>
  <si>
    <t>EU0009658467</t>
  </si>
  <si>
    <t>SXFE</t>
  </si>
  <si>
    <t>.SXFE</t>
  </si>
  <si>
    <t>DE0002271152</t>
  </si>
  <si>
    <t>EU0009658525</t>
  </si>
  <si>
    <t>SXNE</t>
  </si>
  <si>
    <t>.SXNE</t>
  </si>
  <si>
    <t>DE0005705669</t>
  </si>
  <si>
    <t>EU0009658343</t>
  </si>
  <si>
    <t>SXDE</t>
  </si>
  <si>
    <t>.SXDE</t>
  </si>
  <si>
    <t>DE0005303663</t>
  </si>
  <si>
    <t>EU0009658442</t>
  </si>
  <si>
    <t>SXIE</t>
  </si>
  <si>
    <t>.SXIE</t>
  </si>
  <si>
    <t>DE000A2QBEH5</t>
  </si>
  <si>
    <t>CH0462353894</t>
  </si>
  <si>
    <t>.SXENP</t>
  </si>
  <si>
    <t>DE000A2QBEJ1</t>
  </si>
  <si>
    <t>CH0462353654</t>
  </si>
  <si>
    <t>.SXCPP</t>
  </si>
  <si>
    <t>DE000A0V8N36</t>
  </si>
  <si>
    <t>CH0043274445</t>
  </si>
  <si>
    <t>SX86E</t>
  </si>
  <si>
    <t>.SX86E</t>
  </si>
  <si>
    <t>DE0007200735</t>
  </si>
  <si>
    <t>EU0009658269</t>
  </si>
  <si>
    <t>SXME</t>
  </si>
  <si>
    <t>.SXME</t>
  </si>
  <si>
    <t>DE0002271194</t>
  </si>
  <si>
    <t>EU0009658509</t>
  </si>
  <si>
    <t>SXOE</t>
  </si>
  <si>
    <t>.SXOE</t>
  </si>
  <si>
    <t>DE0002271160</t>
  </si>
  <si>
    <t>EU0009658368</t>
  </si>
  <si>
    <t>SX3E</t>
  </si>
  <si>
    <t>.SX3E</t>
  </si>
  <si>
    <t>DE0002271137</t>
  </si>
  <si>
    <t>CH0019113023</t>
  </si>
  <si>
    <t>SXRE</t>
  </si>
  <si>
    <t>.SXRE</t>
  </si>
  <si>
    <t>DE0002272036</t>
  </si>
  <si>
    <t>EU0009658244</t>
  </si>
  <si>
    <t>SXPE</t>
  </si>
  <si>
    <t>.SXPE</t>
  </si>
  <si>
    <t>DE0005705685</t>
  </si>
  <si>
    <t>EU0009658566</t>
  </si>
  <si>
    <t>SXKE</t>
  </si>
  <si>
    <t>.SXKE</t>
  </si>
  <si>
    <t>DE0007200727</t>
  </si>
  <si>
    <t>EU0009658582</t>
  </si>
  <si>
    <t>SX6E</t>
  </si>
  <si>
    <t>.SX6E</t>
  </si>
  <si>
    <t>DE0002271186</t>
  </si>
  <si>
    <t>CH0019113122</t>
  </si>
  <si>
    <t>.SXTE</t>
  </si>
  <si>
    <t>DE0005705677</t>
  </si>
  <si>
    <t>EU0009658541</t>
  </si>
  <si>
    <t>SX8E</t>
  </si>
  <si>
    <t>.SX8E</t>
  </si>
  <si>
    <t>DE0002271145</t>
  </si>
  <si>
    <t>CH0019112892</t>
  </si>
  <si>
    <t>SXQE</t>
  </si>
  <si>
    <t>.SXQE</t>
  </si>
  <si>
    <t>DE000A0DMX08</t>
  </si>
  <si>
    <t>EU0009658681</t>
  </si>
  <si>
    <t>.SXAP</t>
  </si>
  <si>
    <t>DE0005705610</t>
  </si>
  <si>
    <t>EU0009658806</t>
  </si>
  <si>
    <t>SX7P</t>
  </si>
  <si>
    <t>.SX7P</t>
  </si>
  <si>
    <t>DE000A0DMX16</t>
  </si>
  <si>
    <t>EU0009658608</t>
  </si>
  <si>
    <t>SX4P</t>
  </si>
  <si>
    <t>.SX4P</t>
  </si>
  <si>
    <t>DE000A0AEU04</t>
  </si>
  <si>
    <t>EU0009658780</t>
  </si>
  <si>
    <t>.SXEP</t>
  </si>
  <si>
    <t>DE000A0AEUY8</t>
  </si>
  <si>
    <t>EU0009658848</t>
  </si>
  <si>
    <t>SXFP</t>
  </si>
  <si>
    <t>.SXFP</t>
  </si>
  <si>
    <t>DE000A0AEU38</t>
  </si>
  <si>
    <t>EU0009658905</t>
  </si>
  <si>
    <t>.SXNP</t>
  </si>
  <si>
    <t>DE0005705628</t>
  </si>
  <si>
    <t>EU0009658723</t>
  </si>
  <si>
    <t>.SXDP</t>
  </si>
  <si>
    <t>DE0002272085</t>
  </si>
  <si>
    <t>EU0009658822</t>
  </si>
  <si>
    <t>.SXIP</t>
  </si>
  <si>
    <t>DE000A2QBEM5</t>
  </si>
  <si>
    <t>CH0462356517</t>
  </si>
  <si>
    <t>.S600ENP</t>
  </si>
  <si>
    <t>DE000A0V8N44</t>
  </si>
  <si>
    <t>CH0043274395</t>
  </si>
  <si>
    <t>.SX86P</t>
  </si>
  <si>
    <t>DE000A0AEU20</t>
  </si>
  <si>
    <t>EU0009658640</t>
  </si>
  <si>
    <t>SXMP</t>
  </si>
  <si>
    <t>.SXMP</t>
  </si>
  <si>
    <t>DE000A0DMX24</t>
  </si>
  <si>
    <t>EU0009658889</t>
  </si>
  <si>
    <t>SXOP</t>
  </si>
  <si>
    <t>.SXOP</t>
  </si>
  <si>
    <t>DE000A0AEU12</t>
  </si>
  <si>
    <t>EU0009658749</t>
  </si>
  <si>
    <t>.SX3P</t>
  </si>
  <si>
    <t>DE000A2QBEN3</t>
  </si>
  <si>
    <t>CH0462356335</t>
  </si>
  <si>
    <t>.S600CPP</t>
  </si>
  <si>
    <t>DE000A0DMXX1</t>
  </si>
  <si>
    <t>CH0019112553</t>
  </si>
  <si>
    <t>.SXRP</t>
  </si>
  <si>
    <t>DE000A0AEUZ5</t>
  </si>
  <si>
    <t>EU0009658624</t>
  </si>
  <si>
    <t>.SXPP</t>
  </si>
  <si>
    <t>DE0005705644</t>
  </si>
  <si>
    <t>EU0009658947</t>
  </si>
  <si>
    <t>.SXKP</t>
  </si>
  <si>
    <t>DE0002272077</t>
  </si>
  <si>
    <t>EU0009658962</t>
  </si>
  <si>
    <t>.SX6P</t>
  </si>
  <si>
    <t>DE000A0DMXY9</t>
  </si>
  <si>
    <t>CH0019112744</t>
  </si>
  <si>
    <t>.SXTP</t>
  </si>
  <si>
    <t>DE0005705636</t>
  </si>
  <si>
    <t>EU0009658921</t>
  </si>
  <si>
    <t>SX8P</t>
  </si>
  <si>
    <t>.SX8P</t>
  </si>
  <si>
    <t>DE000A0DMXZ6</t>
  </si>
  <si>
    <t>CH0019112330</t>
  </si>
  <si>
    <t>.SXQP</t>
  </si>
  <si>
    <t>DE0005303572</t>
  </si>
  <si>
    <t>DE0007923518</t>
  </si>
  <si>
    <t>DE0002271111</t>
  </si>
  <si>
    <t>DE0005303556</t>
  </si>
  <si>
    <t>DE0007200719</t>
  </si>
  <si>
    <t>DE0002271079</t>
  </si>
  <si>
    <t>DE0007923526</t>
  </si>
  <si>
    <t>DE0005303564</t>
  </si>
  <si>
    <t>DE000A2QBEV6</t>
  </si>
  <si>
    <t>DE000A2QBEW4</t>
  </si>
  <si>
    <t>DE000A0V8N51</t>
  </si>
  <si>
    <t>DE0007200693</t>
  </si>
  <si>
    <t>DE0002271103</t>
  </si>
  <si>
    <t>DE0002271087</t>
  </si>
  <si>
    <t>DE0002271046</t>
  </si>
  <si>
    <t>DE0002271129</t>
  </si>
  <si>
    <t>DE0007923542</t>
  </si>
  <si>
    <t>DE0007200685</t>
  </si>
  <si>
    <t>DE0002271095</t>
  </si>
  <si>
    <t>DE0007923534</t>
  </si>
  <si>
    <t>DE0002271061</t>
  </si>
  <si>
    <t>SXQE Index</t>
  </si>
  <si>
    <t>DE000A0DMX65</t>
  </si>
  <si>
    <t>DE0007200750</t>
  </si>
  <si>
    <t>DE000A0DMX73</t>
  </si>
  <si>
    <t>DE000A0AEU61</t>
  </si>
  <si>
    <t>DE000A0AEU46</t>
  </si>
  <si>
    <t>DE000A0AEU95</t>
  </si>
  <si>
    <t>DE0005303614</t>
  </si>
  <si>
    <t>DE0002272101</t>
  </si>
  <si>
    <t>DE000A2QBER4</t>
  </si>
  <si>
    <t>DE000A0V8N69</t>
  </si>
  <si>
    <t>DE000A0AEU87</t>
  </si>
  <si>
    <t>DE000A0DMX81</t>
  </si>
  <si>
    <t>DE000A0AEU79</t>
  </si>
  <si>
    <t>DE000A2QBES2</t>
  </si>
  <si>
    <t>DE000A0DMX32</t>
  </si>
  <si>
    <t>DE000A0AEU53</t>
  </si>
  <si>
    <t>DE0007200768</t>
  </si>
  <si>
    <t>DE0002272093</t>
  </si>
  <si>
    <t>DE000A0DMX40</t>
  </si>
  <si>
    <t>DE0007200776</t>
  </si>
  <si>
    <t>DE000A0DMX57</t>
  </si>
  <si>
    <t>SXQP Index</t>
  </si>
  <si>
    <t>Index Bloomberg Code</t>
  </si>
  <si>
    <t>Index Reuters/Refinitiv Code</t>
  </si>
  <si>
    <t>CH0462354033</t>
  </si>
  <si>
    <t>S600FOP</t>
  </si>
  <si>
    <t>CH0462356897</t>
  </si>
  <si>
    <t>CH0462356970</t>
  </si>
  <si>
    <t>SXAE Index</t>
  </si>
  <si>
    <t>SX7E Index</t>
  </si>
  <si>
    <t>SXPE Index</t>
  </si>
  <si>
    <t>SX4E Index</t>
  </si>
  <si>
    <t>SXOE Index</t>
  </si>
  <si>
    <t>SXCPP Index</t>
  </si>
  <si>
    <t>SXENP Index</t>
  </si>
  <si>
    <t>SXFE Index</t>
  </si>
  <si>
    <t>SX3E Index</t>
  </si>
  <si>
    <t>SXFOP Index</t>
  </si>
  <si>
    <t>SXDE Index</t>
  </si>
  <si>
    <t>SXNE Index</t>
  </si>
  <si>
    <t>SXIE Index</t>
  </si>
  <si>
    <t>SXME Index</t>
  </si>
  <si>
    <t>SXEE Index</t>
  </si>
  <si>
    <t>SX86E Index</t>
  </si>
  <si>
    <t>SXRE Index</t>
  </si>
  <si>
    <t>SX8E Index</t>
  </si>
  <si>
    <t>SXKE Index</t>
  </si>
  <si>
    <t>SXTE Index</t>
  </si>
  <si>
    <t>SX6E Index</t>
  </si>
  <si>
    <t>SXAP Index</t>
  </si>
  <si>
    <t>SX7P Index</t>
  </si>
  <si>
    <t>SXPP Index</t>
  </si>
  <si>
    <t>SX4P Index</t>
  </si>
  <si>
    <t>SXOP Index</t>
  </si>
  <si>
    <t>S600CPP Index</t>
  </si>
  <si>
    <t>S600ENP Index</t>
  </si>
  <si>
    <t>SXFP Index</t>
  </si>
  <si>
    <t>SX3P Index</t>
  </si>
  <si>
    <t>SXDP Index</t>
  </si>
  <si>
    <t>SXNP Index</t>
  </si>
  <si>
    <t>SXIP Index</t>
  </si>
  <si>
    <t>SXMP Index</t>
  </si>
  <si>
    <t>SXEP Index</t>
  </si>
  <si>
    <t>SX86P Index</t>
  </si>
  <si>
    <t>SXRP Index</t>
  </si>
  <si>
    <t>SX8P Index</t>
  </si>
  <si>
    <t>SXKP Index</t>
  </si>
  <si>
    <t>SXTP Index</t>
  </si>
  <si>
    <t>SX6P Index</t>
  </si>
  <si>
    <t>SXPDP</t>
  </si>
  <si>
    <t>CH0462354173</t>
  </si>
  <si>
    <t>Index Name</t>
  </si>
  <si>
    <t>SXPDP Index</t>
  </si>
  <si>
    <t>S600FOP Index</t>
  </si>
  <si>
    <t>.SXFOP</t>
  </si>
  <si>
    <t>.SXPDP</t>
  </si>
  <si>
    <t>.S600FOP</t>
  </si>
  <si>
    <t>.S600PDP</t>
  </si>
  <si>
    <t>DE000A2QBEG7</t>
  </si>
  <si>
    <t>DE000A2QBEK9</t>
  </si>
  <si>
    <t>DE000A2QBEL7</t>
  </si>
  <si>
    <t>Non-Disclosure Limit</t>
  </si>
  <si>
    <t xml:space="preserve">Minimum Block Trade Size </t>
  </si>
  <si>
    <t>Minimum Block Trade Size</t>
  </si>
  <si>
    <t>DE000A2QBEU8</t>
  </si>
  <si>
    <t>DE000A2QBEX2</t>
  </si>
  <si>
    <t>DE000A2QBEQ6</t>
  </si>
  <si>
    <t>DE000A2QBET0</t>
  </si>
  <si>
    <t>Tick Size</t>
  </si>
  <si>
    <t>Tick Value</t>
  </si>
  <si>
    <t xml:space="preserve">Tick Size Calendar Book (Only if Different to Outright) </t>
  </si>
  <si>
    <t>https://www.stoxx.com/document/Bookmarks/CurrentFactsheets/SXAE.pdf</t>
  </si>
  <si>
    <t>https://www.stoxx.com/document/Bookmarks/CurrentFactsheets/SX7E.pdf</t>
  </si>
  <si>
    <t>https://www.stoxx.com/document/Bookmarks/CurrentFactsheets/SXPE.pdf</t>
  </si>
  <si>
    <t>https://www.stoxx.com/document/Bookmarks/CurrentFactsheets/SX4E.pdf</t>
  </si>
  <si>
    <t>https://www.stoxx.com/document/Bookmarks/CurrentFactsheets/SXOE.pdf</t>
  </si>
  <si>
    <t>https://www.stoxx.com/document/Bookmarks/CurrentFactsheets/SXCPP.pdf</t>
  </si>
  <si>
    <t>https://www.stoxx.com/document/Bookmarks/CurrentFactsheets/SXENP.pdf</t>
  </si>
  <si>
    <t>https://www.stoxx.com/document/Bookmarks/CurrentFactsheets/SXFE.pdf</t>
  </si>
  <si>
    <t>https://www.stoxx.com/document/Bookmarks/CurrentFactsheets/SX3E.pdf</t>
  </si>
  <si>
    <t>https://www.stoxx.com/document/Bookmarks/CurrentFactsheets/SXFOP.pdf</t>
  </si>
  <si>
    <t>https://www.stoxx.com/document/Bookmarks/CurrentFactsheets/SXDE.pdf</t>
  </si>
  <si>
    <t>https://www.stoxx.com/document/Bookmarks/CurrentFactsheets/SXNE.pdf</t>
  </si>
  <si>
    <t>https://www.stoxx.com/document/Bookmarks/CurrentFactsheets/SXIE.pdf</t>
  </si>
  <si>
    <t>https://www.stoxx.com/document/Bookmarks/CurrentFactsheets/SXME.pdf</t>
  </si>
  <si>
    <t>https://www.stoxx.com/document/Bookmarks/CurrentFactsheets/SXEE.pdf</t>
  </si>
  <si>
    <t>https://www.stoxx.com/document/Bookmarks/CurrentFactsheets/SXQE.pdf</t>
  </si>
  <si>
    <t>https://www.stoxx.com/document/Bookmarks/CurrentFactsheets/SXPDP.pdf</t>
  </si>
  <si>
    <t>https://www.stoxx.com/document/Bookmarks/CurrentFactsheets/SX86E.pdf</t>
  </si>
  <si>
    <t>https://www.stoxx.com/document/Bookmarks/CurrentFactsheets/SXRE.pdf</t>
  </si>
  <si>
    <t>https://www.stoxx.com/document/Bookmarks/CurrentFactsheets/SX8E.pdf</t>
  </si>
  <si>
    <t>https://www.stoxx.com/document/Bookmarks/CurrentFactsheets/SXKE.pdf</t>
  </si>
  <si>
    <t>https://www.stoxx.com/document/Bookmarks/CurrentFactsheets/SXTE.pdf</t>
  </si>
  <si>
    <t>https://www.stoxx.com/document/Bookmarks/CurrentFactsheets/SX6E.pdf</t>
  </si>
  <si>
    <t>https://www.stoxx.com/document/Bookmarks/CurrentFactsheets/SXAP.pdf</t>
  </si>
  <si>
    <t>https://www.stoxx.com/document/Bookmarks/CurrentFactsheets/SX7P.pdf</t>
  </si>
  <si>
    <t>https://www.stoxx.com/document/Bookmarks/CurrentFactsheets/SXPP.pdf</t>
  </si>
  <si>
    <t>https://www.stoxx.com/document/Bookmarks/CurrentFactsheets/SX4P.pdf</t>
  </si>
  <si>
    <t>https://www.stoxx.com/document/Bookmarks/CurrentFactsheets/SXOP.pdf</t>
  </si>
  <si>
    <t>https://www.stoxx.com/document/Bookmarks/CurrentFactsheets/S600CPP.pdf</t>
  </si>
  <si>
    <t>https://www.stoxx.com/document/Bookmarks/CurrentFactsheets/S600ENP.pdf</t>
  </si>
  <si>
    <t>https://www.stoxx.com/document/Bookmarks/CurrentFactsheets/SXFP.pdf</t>
  </si>
  <si>
    <t>https://www.stoxx.com/document/Bookmarks/CurrentFactsheets/SX3P.pdf</t>
  </si>
  <si>
    <t>https://www.stoxx.com/document/Bookmarks/CurrentFactsheets/S600FOP.pdf</t>
  </si>
  <si>
    <t>https://www.stoxx.com/document/Bookmarks/CurrentFactsheets/SXDP.pdf</t>
  </si>
  <si>
    <t>https://www.stoxx.com/document/Bookmarks/CurrentFactsheets/SXNP.pdf</t>
  </si>
  <si>
    <t>https://www.stoxx.com/document/Bookmarks/CurrentFactsheets/SXIP.pdf</t>
  </si>
  <si>
    <t>https://www.stoxx.com/document/Bookmarks/CurrentFactsheets/SXMP.pdf</t>
  </si>
  <si>
    <t>https://www.stoxx.com/document/Bookmarks/CurrentFactsheets/SXEP.pdf</t>
  </si>
  <si>
    <t>https://www.stoxx.com/document/Bookmarks/CurrentFactsheets/SXQP.pdf</t>
  </si>
  <si>
    <t>https://www.stoxx.com/document/Bookmarks/CurrentFactsheets/S600PDP.pdf</t>
  </si>
  <si>
    <t>https://www.stoxx.com/document/Bookmarks/CurrentFactsheets/SX86P.pdf</t>
  </si>
  <si>
    <t>https://www.stoxx.com/document/Bookmarks/CurrentFactsheets/SXRP.pdf</t>
  </si>
  <si>
    <t>https://www.stoxx.com/document/Bookmarks/CurrentFactsheets/SX8P.pdf</t>
  </si>
  <si>
    <t>https://www.stoxx.com/document/Bookmarks/CurrentFactsheets/SXKP.pdf</t>
  </si>
  <si>
    <t>https://www.stoxx.com/document/Bookmarks/CurrentFactsheets/SXTP.pdf</t>
  </si>
  <si>
    <t>https://www.stoxx.com/document/Bookmarks/CurrentFactsheets/SX6P.pdf</t>
  </si>
  <si>
    <t>SECTORS DERIVATIVES</t>
  </si>
  <si>
    <t>US Allowed</t>
  </si>
  <si>
    <t>STOXX® Semiconductor 30 Index Futures</t>
  </si>
  <si>
    <t>USD</t>
  </si>
  <si>
    <t>STXSEMIZ</t>
  </si>
  <si>
    <t>FEOA Index</t>
  </si>
  <si>
    <t>0#FSSE:</t>
  </si>
  <si>
    <t>FSSE</t>
  </si>
  <si>
    <t>DE000A404C48</t>
  </si>
  <si>
    <t>Last Update: MAY 2024</t>
  </si>
  <si>
    <t xml:space="preserve"> European Sector</t>
  </si>
  <si>
    <t xml:space="preserve">STOXX® Europe 600 Automobiles &amp; Parts </t>
  </si>
  <si>
    <t>N</t>
  </si>
  <si>
    <t>SXAP INDEX</t>
  </si>
  <si>
    <t>SXA</t>
  </si>
  <si>
    <t>SXAP &lt;Index&gt; OMON</t>
  </si>
  <si>
    <t xml:space="preserve">STOXX® Europe 600 Banks </t>
  </si>
  <si>
    <t>SX7P INDEX</t>
  </si>
  <si>
    <t>BJA</t>
  </si>
  <si>
    <t>SX7P &lt;Index&gt; OMON</t>
  </si>
  <si>
    <t xml:space="preserve">STOXX® Europe 600 Chemicals </t>
  </si>
  <si>
    <t>SX4P INDEX</t>
  </si>
  <si>
    <t>TXA</t>
  </si>
  <si>
    <t>SX4P &lt;Index&gt; OMON</t>
  </si>
  <si>
    <t xml:space="preserve">STOXX® Europe 600 Oil &amp; Gas </t>
  </si>
  <si>
    <t>SXEP INDEX</t>
  </si>
  <si>
    <t>KGA</t>
  </si>
  <si>
    <t>SXEP &lt;Index&gt; OMON</t>
  </si>
  <si>
    <t xml:space="preserve">STOXX® Europe 600 Financial Services </t>
  </si>
  <si>
    <t>SXFP INDEX</t>
  </si>
  <si>
    <t>OQA</t>
  </si>
  <si>
    <t>SXFP &lt;Index&gt; OMON</t>
  </si>
  <si>
    <t xml:space="preserve">STOXX® Europe 600 Industrial Goods &amp; Services </t>
  </si>
  <si>
    <t>SXNP INDEX</t>
  </si>
  <si>
    <t>QBA</t>
  </si>
  <si>
    <t>SXNP &lt;Index&gt; OMON</t>
  </si>
  <si>
    <t xml:space="preserve">STOXX® Europe 600 Health Care </t>
  </si>
  <si>
    <t>SXDP INDEX</t>
  </si>
  <si>
    <t>HGA</t>
  </si>
  <si>
    <t>SXDP &lt;Index&gt; OMON</t>
  </si>
  <si>
    <t xml:space="preserve">STOXX® Europe 600 Insurance </t>
  </si>
  <si>
    <t>SXIP INDEX</t>
  </si>
  <si>
    <t>JVA</t>
  </si>
  <si>
    <t>SXIP &lt;Index&gt; OMON</t>
  </si>
  <si>
    <t xml:space="preserve">STOXX® Europe 600 Real Estate </t>
  </si>
  <si>
    <t>SX86P INDEX</t>
  </si>
  <si>
    <t>SRDA</t>
  </si>
  <si>
    <t>SX86P &lt;Index&gt; OMON</t>
  </si>
  <si>
    <t xml:space="preserve">STOXX® Europe 600 Media </t>
  </si>
  <si>
    <t>SXMP INDEX</t>
  </si>
  <si>
    <t>OMA</t>
  </si>
  <si>
    <t>SXMP &lt;Index&gt; OMON</t>
  </si>
  <si>
    <t xml:space="preserve">STOXX® Europe 600 Construction &amp; Materials </t>
  </si>
  <si>
    <t>SXOP INDEX</t>
  </si>
  <si>
    <t>OGA</t>
  </si>
  <si>
    <t>SXOP &lt;Index&gt; OMON</t>
  </si>
  <si>
    <t xml:space="preserve">STOXX® Europe 600 Food &amp; Beverage </t>
  </si>
  <si>
    <t>SX3P INDEX</t>
  </si>
  <si>
    <t>PFA</t>
  </si>
  <si>
    <t>SX3P &lt;Index&gt; OMON</t>
  </si>
  <si>
    <t xml:space="preserve">STOXX® Europe 600 Retail </t>
  </si>
  <si>
    <t>SXRP INDEX</t>
  </si>
  <si>
    <t>QKA</t>
  </si>
  <si>
    <t>SXRP &lt;Index&gt; OMON</t>
  </si>
  <si>
    <t xml:space="preserve">STOXX® Europe 600 Basic Resources </t>
  </si>
  <si>
    <t>SXPP INDEX</t>
  </si>
  <si>
    <t>JSA</t>
  </si>
  <si>
    <t>SXPP &lt;Index&gt; OMON</t>
  </si>
  <si>
    <t xml:space="preserve">STOXX® Europe 600 Telecommunications </t>
  </si>
  <si>
    <t>SXKP INDEX</t>
  </si>
  <si>
    <t>WQA</t>
  </si>
  <si>
    <t>SXKP &lt;Index&gt; OMON</t>
  </si>
  <si>
    <t xml:space="preserve">STOXX® Europe 600 Utilities </t>
  </si>
  <si>
    <t>SX6P INDEX</t>
  </si>
  <si>
    <t>GPA</t>
  </si>
  <si>
    <t>SX6P &lt;Index&gt; OMON</t>
  </si>
  <si>
    <t xml:space="preserve">STOXX® Europe 600 Travel &amp; Leisure </t>
  </si>
  <si>
    <t>SXTP INDEX</t>
  </si>
  <si>
    <t>QOA</t>
  </si>
  <si>
    <t>SXTP &lt;Index&gt; OMON</t>
  </si>
  <si>
    <t xml:space="preserve">STOXX® Europe 600 Technology </t>
  </si>
  <si>
    <t>SX8P INDEX</t>
  </si>
  <si>
    <t>ULA</t>
  </si>
  <si>
    <t>SX8P &lt;Index&gt; OMON</t>
  </si>
  <si>
    <t xml:space="preserve">STOXX® Europe 600 Personal &amp; Household Goods </t>
  </si>
  <si>
    <t>SXQP INDEX</t>
  </si>
  <si>
    <t>RHA</t>
  </si>
  <si>
    <t>SXQP &lt;Index&gt; OMON</t>
  </si>
  <si>
    <t>S600FOP INDEX</t>
  </si>
  <si>
    <t>KLPA</t>
  </si>
  <si>
    <t>S600FOP &lt;Index&gt; OMON</t>
  </si>
  <si>
    <t>S600ENP INDEX</t>
  </si>
  <si>
    <t>PHIA</t>
  </si>
  <si>
    <t>S600ENP &lt;Index&gt; OMON</t>
  </si>
  <si>
    <t>S600CPP INDEX</t>
  </si>
  <si>
    <t>PHEA</t>
  </si>
  <si>
    <t>S600CPP &lt;Index&gt; OMON</t>
  </si>
  <si>
    <t>S600PDP INDEX</t>
  </si>
  <si>
    <t>JVPA</t>
  </si>
  <si>
    <t>S600PDP &lt;Index&gt; OMON</t>
  </si>
  <si>
    <t>Pan-European Sector</t>
  </si>
  <si>
    <t xml:space="preserve">EURO STOXX® Automobiles &amp; Parts </t>
  </si>
  <si>
    <t>SXAE INDEX</t>
  </si>
  <si>
    <t>EBA</t>
  </si>
  <si>
    <t>SXAE &lt;Index&gt; OMON</t>
  </si>
  <si>
    <t xml:space="preserve">EURO STOXX® Banks </t>
  </si>
  <si>
    <t>SX7E INDEX</t>
  </si>
  <si>
    <t>CAA</t>
  </si>
  <si>
    <t>SX7E &lt;Index&gt; OMON</t>
  </si>
  <si>
    <t>3,000</t>
  </si>
  <si>
    <t xml:space="preserve">EURO STOXX® Chemicals </t>
  </si>
  <si>
    <t>SX4E INDEX</t>
  </si>
  <si>
    <t>CUA</t>
  </si>
  <si>
    <t>SX4E &lt;Index&gt; OMON</t>
  </si>
  <si>
    <t xml:space="preserve">EURO STOXX® Oil &amp; Gas </t>
  </si>
  <si>
    <t>SXEE INDEX</t>
  </si>
  <si>
    <t>QRA</t>
  </si>
  <si>
    <t>SXEE &lt;Index&gt; OMON</t>
  </si>
  <si>
    <t xml:space="preserve">EURO STOXX® Financial Services </t>
  </si>
  <si>
    <t>SXFE INDEX</t>
  </si>
  <si>
    <t>LJA</t>
  </si>
  <si>
    <t>SXFE &lt;Index&gt; OMON</t>
  </si>
  <si>
    <t xml:space="preserve">EURO STOXX® Industrial Goods &amp; Services </t>
  </si>
  <si>
    <t>SXNE INDEX</t>
  </si>
  <si>
    <t>BWA</t>
  </si>
  <si>
    <t>SXNE &lt;Index&gt; OMON</t>
  </si>
  <si>
    <t xml:space="preserve">EURO STOXX® Health Care </t>
  </si>
  <si>
    <t>SXDE INDEX</t>
  </si>
  <si>
    <t>HOA</t>
  </si>
  <si>
    <t>SXDE &lt;Index&gt; OMON</t>
  </si>
  <si>
    <t xml:space="preserve">EURO STOXX® Insurance </t>
  </si>
  <si>
    <t>SXIE INDEX</t>
  </si>
  <si>
    <t>VOA</t>
  </si>
  <si>
    <t>SXIE &lt;Index&gt; OMON</t>
  </si>
  <si>
    <t xml:space="preserve">EURO STOXX® Real Estate </t>
  </si>
  <si>
    <t>SX86E INDEX</t>
  </si>
  <si>
    <t>SRIA</t>
  </si>
  <si>
    <t>SX86E &lt;Index&gt; OMON</t>
  </si>
  <si>
    <t xml:space="preserve">EURO STOXX® Media </t>
  </si>
  <si>
    <t>SXME INDEX</t>
  </si>
  <si>
    <t>NMA</t>
  </si>
  <si>
    <t>SXME &lt;Index&gt; OMON</t>
  </si>
  <si>
    <t xml:space="preserve">EURO STOXX® Construction &amp; Materials </t>
  </si>
  <si>
    <t>SXOE INDEX</t>
  </si>
  <si>
    <t>AWA</t>
  </si>
  <si>
    <t>SXOE &lt;Index&gt; OMON</t>
  </si>
  <si>
    <t xml:space="preserve">EURO STOXX® Food &amp; Beverage </t>
  </si>
  <si>
    <t>SX3E INDEX</t>
  </si>
  <si>
    <t>BNA</t>
  </si>
  <si>
    <t>SX3E &lt;Index&gt; OMON</t>
  </si>
  <si>
    <t xml:space="preserve">EURO STOXX® Retail </t>
  </si>
  <si>
    <t>SXRE INDEX</t>
  </si>
  <si>
    <t>JAA</t>
  </si>
  <si>
    <t>SXRE &lt;Index&gt; OMON</t>
  </si>
  <si>
    <t xml:space="preserve">EURO STOXX® Basic Resources </t>
  </si>
  <si>
    <t>SXPE INDEX</t>
  </si>
  <si>
    <t>DAA</t>
  </si>
  <si>
    <t>SXPE &lt;Index&gt; OMON</t>
  </si>
  <si>
    <t xml:space="preserve">EURO STOXX® Telecommunications </t>
  </si>
  <si>
    <t>SXKE INDEX</t>
  </si>
  <si>
    <t>WZA</t>
  </si>
  <si>
    <t>SXKE &lt;Index&gt; OMON</t>
  </si>
  <si>
    <t xml:space="preserve">EURO STOXX® Utilities </t>
  </si>
  <si>
    <t>SX6E INDEX</t>
  </si>
  <si>
    <t>ITA</t>
  </si>
  <si>
    <t>SX6E &lt;Index&gt; OMON</t>
  </si>
  <si>
    <t xml:space="preserve">EURO STOXX® Travel &amp; Leisure </t>
  </si>
  <si>
    <t>SXTE INDEX</t>
  </si>
  <si>
    <t>BHA</t>
  </si>
  <si>
    <t>SXTE &lt;Index&gt; OMON</t>
  </si>
  <si>
    <t xml:space="preserve">EURO STOXX® Technology </t>
  </si>
  <si>
    <t>SX8E INDEX</t>
  </si>
  <si>
    <t>UAA</t>
  </si>
  <si>
    <t>SX8E &lt;Index&gt; OMON</t>
  </si>
  <si>
    <t xml:space="preserve">EURO STOXX® Personal &amp; Household Goods </t>
  </si>
  <si>
    <t>SXQE INDEX</t>
  </si>
  <si>
    <t>DWA</t>
  </si>
  <si>
    <t>SXQE &lt;Index&gt; OMON</t>
  </si>
  <si>
    <t>SXFOP INDEX</t>
  </si>
  <si>
    <t>OUPA</t>
  </si>
  <si>
    <t>SXFOP &lt;Index&gt; OMON</t>
  </si>
  <si>
    <t>SXENP INDEX</t>
  </si>
  <si>
    <t>OWPA</t>
  </si>
  <si>
    <t>SXENP &lt;Index&gt; OMON</t>
  </si>
  <si>
    <t>SXCPP INDEX</t>
  </si>
  <si>
    <t>PDWA</t>
  </si>
  <si>
    <t>SXCPP &lt;Index&gt; OMON</t>
  </si>
  <si>
    <t>SXPDP INDEX</t>
  </si>
  <si>
    <t>PFLA</t>
  </si>
  <si>
    <t>SXPDP &lt;Index&gt; OMON</t>
  </si>
  <si>
    <t>Underlying ISIN</t>
  </si>
  <si>
    <t>Index type</t>
  </si>
  <si>
    <t>US allowed</t>
  </si>
  <si>
    <t>Index Code (Close)</t>
  </si>
  <si>
    <t>Index (Last Close)</t>
  </si>
  <si>
    <t>Futures Ticker</t>
  </si>
  <si>
    <t>Futures (Last Price or Last Close)</t>
  </si>
  <si>
    <t>Futures Best Bid</t>
  </si>
  <si>
    <t>Futures Best Ask</t>
  </si>
  <si>
    <t>Minimum Block Size (TES)</t>
  </si>
  <si>
    <t>Minimum Block Size (EnLight)</t>
  </si>
  <si>
    <t>Tick Size Futures</t>
  </si>
  <si>
    <t>Tick Value Futures</t>
  </si>
  <si>
    <t>Options Bloomberg</t>
  </si>
  <si>
    <t>Tick Size Options</t>
  </si>
  <si>
    <t>Tick Value Options</t>
  </si>
  <si>
    <t>*</t>
  </si>
  <si>
    <t>Simple</t>
  </si>
  <si>
    <t>Complex</t>
  </si>
  <si>
    <t xml:space="preserve">Complex </t>
  </si>
  <si>
    <t>Up to and including 10 expiry</t>
  </si>
  <si>
    <t>From 11 expiry</t>
  </si>
  <si>
    <t>Industry Sector</t>
  </si>
  <si>
    <t>STXSEMIZ INDEX</t>
  </si>
  <si>
    <t>FEOA</t>
  </si>
  <si>
    <t>CH1213359990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</si>
</sst>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0"/>
    <numFmt numFmtId="165" formatCode="_(* #,##0.00_);_(* \(#,##0.00\);_(* &quot;-&quot;??_);_(@_)"/>
    <numFmt numFmtId="166" formatCode="[$-F800]dddd\,\ mmmm\ dd\,\ yyyy"/>
    <numFmt numFmtId="167" formatCode="#,##0;\(#,##0\)"/>
  </numFmts>
  <fonts count="23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8"/>
      <color theme="1"/>
      <name val="Calibri"/>
      <family val="2"/>
      <scheme val="minor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b/>
      <sz val="14"/>
      <color theme="1"/>
      <name val="Arial"/>
      <family val="2"/>
    </font>
    <font>
      <u/>
      <sz val="8"/>
      <color theme="10"/>
      <name val="Calibri"/>
      <family val="2"/>
      <scheme val="minor"/>
    </font>
    <font>
      <b/>
      <sz val="12"/>
      <color theme="0"/>
      <name val="Arial"/>
      <family val="2"/>
    </font>
    <font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u/>
      <sz val="11"/>
      <color rgb="FF0563C1"/>
      <name val="Calibri"/>
      <family val="2"/>
      <scheme val="minor"/>
    </font>
    <font>
      <sz val="36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rgb="FF3C7DBE"/>
        <bgColor indexed="64"/>
      </patternFill>
    </fill>
    <fill>
      <patternFill patternType="solid">
        <fgColor rgb="FF66348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Protection="0"/>
    <xf numFmtId="0" fontId="4" fillId="0" borderId="0" applyNumberFormat="0" applyFill="0" applyBorder="0" applyProtection="0">
      <alignment vertical="top"/>
    </xf>
    <xf numFmtId="0" fontId="5" fillId="0" borderId="0"/>
    <xf numFmtId="43" fontId="5" fillId="0" borderId="0" applyFont="0" applyFill="0" applyBorder="0" applyAlignment="0" applyProtection="0"/>
    <xf numFmtId="0" fontId="9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" fillId="0" borderId="0"/>
  </cellStyleXfs>
  <cellXfs count="156">
    <xf numFmtId="0" fontId="0" fillId="0" borderId="0" xfId="0"/>
    <xf numFmtId="0" fontId="6" fillId="2" borderId="0" xfId="5" applyFont="1" applyFill="1" applyBorder="1" applyAlignment="1">
      <alignment vertical="center"/>
    </xf>
    <xf numFmtId="0" fontId="5" fillId="0" borderId="0" xfId="5" applyBorder="1" applyAlignment="1">
      <alignment vertical="center"/>
    </xf>
    <xf numFmtId="0" fontId="5" fillId="0" borderId="0" xfId="5" applyBorder="1" applyAlignment="1">
      <alignment horizontal="center" vertical="center"/>
    </xf>
    <xf numFmtId="0" fontId="10" fillId="4" borderId="0" xfId="5" applyFont="1" applyFill="1" applyBorder="1" applyAlignment="1">
      <alignment horizontal="center" vertical="center" wrapText="1"/>
    </xf>
    <xf numFmtId="0" fontId="11" fillId="0" borderId="0" xfId="5" applyFont="1" applyBorder="1" applyAlignment="1">
      <alignment vertical="center"/>
    </xf>
    <xf numFmtId="0" fontId="7" fillId="2" borderId="2" xfId="5" applyFont="1" applyFill="1" applyBorder="1" applyAlignment="1">
      <alignment vertical="center"/>
    </xf>
    <xf numFmtId="0" fontId="6" fillId="2" borderId="2" xfId="5" applyFont="1" applyFill="1" applyBorder="1" applyAlignment="1">
      <alignment vertical="center"/>
    </xf>
    <xf numFmtId="0" fontId="10" fillId="4" borderId="4" xfId="5" applyFont="1" applyFill="1" applyBorder="1" applyAlignment="1">
      <alignment horizontal="center" vertical="center" wrapText="1"/>
    </xf>
    <xf numFmtId="0" fontId="12" fillId="0" borderId="0" xfId="5" applyFont="1" applyBorder="1" applyAlignment="1">
      <alignment vertical="center"/>
    </xf>
    <xf numFmtId="0" fontId="10" fillId="3" borderId="0" xfId="5" applyFont="1" applyFill="1" applyBorder="1" applyAlignment="1">
      <alignment horizontal="center" vertical="center" wrapText="1"/>
    </xf>
    <xf numFmtId="0" fontId="13" fillId="0" borderId="0" xfId="5" applyFont="1" applyBorder="1" applyAlignment="1">
      <alignment horizontal="center" vertical="center"/>
    </xf>
    <xf numFmtId="0" fontId="13" fillId="0" borderId="0" xfId="5" applyFont="1" applyFill="1" applyBorder="1" applyAlignment="1" applyProtection="1">
      <alignment horizontal="center" vertical="center"/>
      <protection locked="0"/>
    </xf>
    <xf numFmtId="0" fontId="13" fillId="0" borderId="0" xfId="5" applyFont="1" applyFill="1" applyBorder="1" applyAlignment="1">
      <alignment vertical="center"/>
    </xf>
    <xf numFmtId="164" fontId="13" fillId="0" borderId="0" xfId="5" applyNumberFormat="1" applyFont="1" applyFill="1" applyBorder="1" applyAlignment="1">
      <alignment horizontal="center" vertical="center"/>
    </xf>
    <xf numFmtId="0" fontId="13" fillId="0" borderId="0" xfId="5" applyFont="1" applyFill="1" applyBorder="1" applyAlignment="1">
      <alignment horizontal="center" vertical="center"/>
    </xf>
    <xf numFmtId="0" fontId="6" fillId="2" borderId="2" xfId="5" applyFont="1" applyFill="1" applyBorder="1" applyAlignment="1">
      <alignment horizontal="center" vertical="center"/>
    </xf>
    <xf numFmtId="0" fontId="13" fillId="6" borderId="0" xfId="5" applyFont="1" applyFill="1" applyBorder="1" applyAlignment="1">
      <alignment horizontal="center" vertical="center"/>
    </xf>
    <xf numFmtId="0" fontId="12" fillId="0" borderId="0" xfId="5" applyFont="1" applyBorder="1" applyAlignment="1">
      <alignment horizontal="center" vertical="center"/>
    </xf>
    <xf numFmtId="0" fontId="13" fillId="6" borderId="0" xfId="5" applyFont="1" applyFill="1" applyBorder="1" applyAlignment="1" applyProtection="1">
      <alignment horizontal="center" vertical="center"/>
      <protection locked="0"/>
    </xf>
    <xf numFmtId="0" fontId="14" fillId="0" borderId="0" xfId="2" applyFont="1" applyFill="1" applyBorder="1" applyAlignment="1" applyProtection="1">
      <alignment horizontal="center" vertical="center"/>
    </xf>
    <xf numFmtId="0" fontId="14" fillId="6" borderId="0" xfId="2" applyFont="1" applyFill="1" applyBorder="1" applyAlignment="1" applyProtection="1">
      <alignment horizontal="center" vertical="center"/>
    </xf>
    <xf numFmtId="0" fontId="6" fillId="2" borderId="0" xfId="5" applyFont="1" applyFill="1" applyBorder="1" applyAlignment="1">
      <alignment horizontal="center" vertical="center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/>
    </xf>
    <xf numFmtId="0" fontId="13" fillId="6" borderId="0" xfId="0" applyFont="1" applyFill="1" applyBorder="1"/>
    <xf numFmtId="164" fontId="13" fillId="6" borderId="0" xfId="5" applyNumberFormat="1" applyFont="1" applyFill="1" applyBorder="1" applyAlignment="1">
      <alignment horizontal="center" vertical="center"/>
    </xf>
    <xf numFmtId="0" fontId="13" fillId="6" borderId="0" xfId="0" applyFont="1" applyFill="1" applyBorder="1" applyAlignment="1">
      <alignment horizontal="center"/>
    </xf>
    <xf numFmtId="0" fontId="13" fillId="0" borderId="4" xfId="5" applyFont="1" applyBorder="1" applyAlignment="1">
      <alignment horizontal="center" vertical="center"/>
    </xf>
    <xf numFmtId="0" fontId="13" fillId="6" borderId="4" xfId="5" applyFont="1" applyFill="1" applyBorder="1" applyAlignment="1">
      <alignment horizontal="center" vertical="center"/>
    </xf>
    <xf numFmtId="0" fontId="12" fillId="0" borderId="4" xfId="5" applyFont="1" applyBorder="1" applyAlignment="1">
      <alignment horizontal="center" vertical="center"/>
    </xf>
    <xf numFmtId="0" fontId="7" fillId="2" borderId="6" xfId="5" applyFont="1" applyFill="1" applyBorder="1" applyAlignment="1">
      <alignment vertical="center"/>
    </xf>
    <xf numFmtId="1" fontId="13" fillId="0" borderId="6" xfId="5" applyNumberFormat="1" applyFont="1" applyFill="1" applyBorder="1" applyAlignment="1">
      <alignment horizontal="center" vertical="center"/>
    </xf>
    <xf numFmtId="1" fontId="13" fillId="6" borderId="6" xfId="5" applyNumberFormat="1" applyFont="1" applyFill="1" applyBorder="1" applyAlignment="1">
      <alignment horizontal="center" vertical="center"/>
    </xf>
    <xf numFmtId="0" fontId="12" fillId="0" borderId="6" xfId="5" applyFont="1" applyBorder="1" applyAlignment="1">
      <alignment vertical="center"/>
    </xf>
    <xf numFmtId="17" fontId="13" fillId="0" borderId="0" xfId="5" applyNumberFormat="1" applyFont="1" applyBorder="1" applyAlignment="1">
      <alignment vertical="center"/>
    </xf>
    <xf numFmtId="0" fontId="6" fillId="2" borderId="1" xfId="5" applyFont="1" applyFill="1" applyBorder="1" applyAlignment="1">
      <alignment horizontal="center" vertical="center"/>
    </xf>
    <xf numFmtId="3" fontId="10" fillId="4" borderId="0" xfId="5" applyNumberFormat="1" applyFont="1" applyFill="1" applyBorder="1" applyAlignment="1">
      <alignment horizontal="center" vertical="center" wrapText="1"/>
    </xf>
    <xf numFmtId="4" fontId="13" fillId="0" borderId="0" xfId="5" applyNumberFormat="1" applyFont="1" applyBorder="1" applyAlignment="1">
      <alignment horizontal="right" vertical="center"/>
    </xf>
    <xf numFmtId="4" fontId="6" fillId="2" borderId="2" xfId="5" applyNumberFormat="1" applyFont="1" applyFill="1" applyBorder="1" applyAlignment="1">
      <alignment horizontal="right" vertical="center"/>
    </xf>
    <xf numFmtId="4" fontId="13" fillId="6" borderId="0" xfId="5" applyNumberFormat="1" applyFont="1" applyFill="1" applyBorder="1" applyAlignment="1">
      <alignment horizontal="right" vertical="center"/>
    </xf>
    <xf numFmtId="4" fontId="12" fillId="0" borderId="0" xfId="5" applyNumberFormat="1" applyFont="1" applyBorder="1" applyAlignment="1">
      <alignment horizontal="right" vertical="center"/>
    </xf>
    <xf numFmtId="3" fontId="6" fillId="2" borderId="2" xfId="5" applyNumberFormat="1" applyFont="1" applyFill="1" applyBorder="1" applyAlignment="1">
      <alignment horizontal="right" vertical="center"/>
    </xf>
    <xf numFmtId="4" fontId="6" fillId="2" borderId="3" xfId="5" applyNumberFormat="1" applyFont="1" applyFill="1" applyBorder="1" applyAlignment="1">
      <alignment horizontal="right" vertical="center"/>
    </xf>
    <xf numFmtId="3" fontId="13" fillId="0" borderId="0" xfId="5" applyNumberFormat="1" applyFont="1" applyBorder="1" applyAlignment="1">
      <alignment horizontal="right" vertical="center"/>
    </xf>
    <xf numFmtId="4" fontId="13" fillId="0" borderId="5" xfId="5" applyNumberFormat="1" applyFont="1" applyBorder="1" applyAlignment="1">
      <alignment horizontal="right" vertical="center"/>
    </xf>
    <xf numFmtId="3" fontId="13" fillId="6" borderId="0" xfId="5" applyNumberFormat="1" applyFont="1" applyFill="1" applyBorder="1" applyAlignment="1">
      <alignment horizontal="right" vertical="center"/>
    </xf>
    <xf numFmtId="3" fontId="12" fillId="0" borderId="0" xfId="5" applyNumberFormat="1" applyFont="1" applyBorder="1" applyAlignment="1">
      <alignment horizontal="right" vertical="center"/>
    </xf>
    <xf numFmtId="4" fontId="12" fillId="0" borderId="5" xfId="5" applyNumberFormat="1" applyFont="1" applyBorder="1" applyAlignment="1">
      <alignment horizontal="right" vertical="center"/>
    </xf>
    <xf numFmtId="3" fontId="6" fillId="2" borderId="2" xfId="8" applyNumberFormat="1" applyFont="1" applyFill="1" applyBorder="1" applyAlignment="1">
      <alignment horizontal="right" vertical="center"/>
    </xf>
    <xf numFmtId="4" fontId="13" fillId="6" borderId="5" xfId="5" applyNumberFormat="1" applyFont="1" applyFill="1" applyBorder="1" applyAlignment="1">
      <alignment horizontal="right" vertical="center"/>
    </xf>
    <xf numFmtId="0" fontId="7" fillId="2" borderId="0" xfId="5" applyFont="1" applyFill="1" applyBorder="1" applyAlignment="1">
      <alignment horizontal="left" vertical="center"/>
    </xf>
    <xf numFmtId="4" fontId="10" fillId="4" borderId="0" xfId="5" applyNumberFormat="1" applyFont="1" applyFill="1" applyBorder="1" applyAlignment="1">
      <alignment horizontal="center" vertical="center" wrapText="1"/>
    </xf>
    <xf numFmtId="0" fontId="10" fillId="5" borderId="4" xfId="5" applyFont="1" applyFill="1" applyBorder="1" applyAlignment="1">
      <alignment horizontal="center" vertical="center" wrapText="1"/>
    </xf>
    <xf numFmtId="0" fontId="10" fillId="5" borderId="0" xfId="5" applyFont="1" applyFill="1" applyBorder="1" applyAlignment="1">
      <alignment horizontal="center" vertical="center" wrapText="1"/>
    </xf>
    <xf numFmtId="3" fontId="10" fillId="5" borderId="0" xfId="5" applyNumberFormat="1" applyFont="1" applyFill="1" applyBorder="1" applyAlignment="1">
      <alignment horizontal="center" vertical="center" wrapText="1"/>
    </xf>
    <xf numFmtId="3" fontId="10" fillId="5" borderId="0" xfId="8" applyNumberFormat="1" applyFont="1" applyFill="1" applyBorder="1" applyAlignment="1">
      <alignment horizontal="center" vertical="center" wrapText="1"/>
    </xf>
    <xf numFmtId="4" fontId="10" fillId="5" borderId="0" xfId="5" applyNumberFormat="1" applyFont="1" applyFill="1" applyBorder="1" applyAlignment="1">
      <alignment horizontal="center" vertical="center" wrapText="1"/>
    </xf>
    <xf numFmtId="4" fontId="10" fillId="5" borderId="5" xfId="5" applyNumberFormat="1" applyFont="1" applyFill="1" applyBorder="1" applyAlignment="1">
      <alignment horizontal="center" vertical="center" wrapText="1"/>
    </xf>
    <xf numFmtId="166" fontId="6" fillId="2" borderId="2" xfId="5" applyNumberFormat="1" applyFont="1" applyFill="1" applyBorder="1" applyAlignment="1">
      <alignment vertical="center"/>
    </xf>
    <xf numFmtId="166" fontId="12" fillId="0" borderId="0" xfId="5" applyNumberFormat="1" applyFont="1" applyBorder="1" applyAlignment="1">
      <alignment vertical="center"/>
    </xf>
    <xf numFmtId="17" fontId="13" fillId="6" borderId="0" xfId="5" applyNumberFormat="1" applyFont="1" applyFill="1" applyBorder="1" applyAlignment="1">
      <alignment vertical="center"/>
    </xf>
    <xf numFmtId="0" fontId="15" fillId="2" borderId="2" xfId="5" applyFont="1" applyFill="1" applyBorder="1" applyAlignment="1">
      <alignment horizontal="center" vertical="center"/>
    </xf>
    <xf numFmtId="0" fontId="14" fillId="0" borderId="7" xfId="2" applyFont="1" applyFill="1" applyBorder="1" applyAlignment="1" applyProtection="1">
      <alignment horizontal="center" vertical="center"/>
    </xf>
    <xf numFmtId="0" fontId="13" fillId="0" borderId="4" xfId="5" applyFont="1" applyFill="1" applyBorder="1" applyAlignment="1">
      <alignment horizontal="center" vertical="center"/>
    </xf>
    <xf numFmtId="17" fontId="13" fillId="0" borderId="0" xfId="5" applyNumberFormat="1" applyFont="1" applyFill="1" applyBorder="1" applyAlignment="1">
      <alignment vertical="center"/>
    </xf>
    <xf numFmtId="3" fontId="13" fillId="0" borderId="0" xfId="5" applyNumberFormat="1" applyFont="1" applyFill="1" applyBorder="1" applyAlignment="1">
      <alignment horizontal="right" vertical="center"/>
    </xf>
    <xf numFmtId="4" fontId="13" fillId="0" borderId="0" xfId="5" applyNumberFormat="1" applyFont="1" applyFill="1" applyBorder="1" applyAlignment="1">
      <alignment horizontal="right" vertical="center"/>
    </xf>
    <xf numFmtId="166" fontId="13" fillId="0" borderId="0" xfId="5" applyNumberFormat="1" applyFont="1" applyFill="1" applyBorder="1" applyAlignment="1">
      <alignment vertical="center"/>
    </xf>
    <xf numFmtId="4" fontId="13" fillId="0" borderId="5" xfId="5" applyNumberFormat="1" applyFont="1" applyFill="1" applyBorder="1" applyAlignment="1">
      <alignment horizontal="right" vertical="center"/>
    </xf>
    <xf numFmtId="0" fontId="8" fillId="0" borderId="4" xfId="5" applyFont="1" applyBorder="1" applyAlignment="1">
      <alignment horizontal="center" vertical="center"/>
    </xf>
    <xf numFmtId="0" fontId="8" fillId="0" borderId="0" xfId="5" applyFont="1" applyBorder="1" applyAlignment="1">
      <alignment horizontal="center" vertical="center"/>
    </xf>
    <xf numFmtId="0" fontId="8" fillId="0" borderId="5" xfId="5" applyFont="1" applyBorder="1" applyAlignment="1">
      <alignment horizontal="center" vertical="center"/>
    </xf>
    <xf numFmtId="0" fontId="18" fillId="7" borderId="0" xfId="0" applyFont="1" applyFill="1"/>
    <xf numFmtId="0" fontId="18" fillId="7" borderId="0" xfId="0" applyFont="1" applyFill="1" applyAlignment="1">
      <alignment horizontal="left" vertical="center"/>
    </xf>
    <xf numFmtId="0" fontId="18" fillId="7" borderId="0" xfId="0" applyFont="1" applyFill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17" fillId="7" borderId="0" xfId="0" applyFont="1" applyFill="1" applyAlignment="1">
      <alignment wrapText="1"/>
    </xf>
    <xf numFmtId="0" fontId="18" fillId="7" borderId="8" xfId="0" applyFont="1" applyFill="1" applyBorder="1" applyAlignment="1">
      <alignment horizontal="center" vertical="center"/>
    </xf>
    <xf numFmtId="0" fontId="20" fillId="7" borderId="8" xfId="0" applyFont="1" applyFill="1" applyBorder="1" applyAlignment="1">
      <alignment horizontal="center" vertical="center" wrapText="1"/>
    </xf>
    <xf numFmtId="0" fontId="21" fillId="7" borderId="8" xfId="0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vertical="center"/>
    </xf>
    <xf numFmtId="0" fontId="21" fillId="7" borderId="8" xfId="0" applyFont="1" applyFill="1" applyBorder="1" applyAlignment="1">
      <alignment vertical="center" wrapText="1"/>
    </xf>
    <xf numFmtId="0" fontId="18" fillId="7" borderId="0" xfId="0" applyFont="1" applyFill="1" applyAlignment="1">
      <alignment horizontal="center"/>
    </xf>
    <xf numFmtId="0" fontId="19" fillId="7" borderId="0" xfId="0" applyFont="1" applyFill="1"/>
    <xf numFmtId="0" fontId="5" fillId="0" borderId="0" xfId="10" applyAlignment="1">
      <alignment vertical="center"/>
    </xf>
    <xf numFmtId="0" fontId="5" fillId="0" borderId="0" xfId="10" applyAlignment="1">
      <alignment horizontal="center" vertical="center"/>
    </xf>
    <xf numFmtId="0" fontId="8" fillId="0" borderId="0" xfId="10" applyFont="1" applyBorder="1" applyAlignment="1">
      <alignment horizontal="center" vertical="center"/>
    </xf>
    <xf numFmtId="0" fontId="8" fillId="0" borderId="10" xfId="10" applyFont="1" applyBorder="1" applyAlignment="1">
      <alignment horizontal="center" vertical="center"/>
    </xf>
    <xf numFmtId="0" fontId="8" fillId="0" borderId="11" xfId="10" applyFont="1" applyBorder="1" applyAlignment="1">
      <alignment horizontal="center" vertical="center"/>
    </xf>
    <xf numFmtId="0" fontId="8" fillId="0" borderId="9" xfId="10" applyFont="1" applyBorder="1" applyAlignment="1">
      <alignment horizontal="center" vertical="center"/>
    </xf>
    <xf numFmtId="0" fontId="10" fillId="5" borderId="0" xfId="10" applyFont="1" applyFill="1" applyBorder="1" applyAlignment="1">
      <alignment horizontal="center" vertical="center" wrapText="1"/>
    </xf>
    <xf numFmtId="0" fontId="8" fillId="0" borderId="12" xfId="10" applyFont="1" applyBorder="1" applyAlignment="1">
      <alignment horizontal="center" vertical="center"/>
    </xf>
    <xf numFmtId="0" fontId="8" fillId="0" borderId="13" xfId="10" applyFont="1" applyBorder="1" applyAlignment="1">
      <alignment horizontal="center" vertical="center"/>
    </xf>
    <xf numFmtId="0" fontId="8" fillId="0" borderId="14" xfId="10" applyFont="1" applyBorder="1" applyAlignment="1">
      <alignment horizontal="center" vertical="center"/>
    </xf>
    <xf numFmtId="0" fontId="10" fillId="4" borderId="0" xfId="10" applyFont="1" applyFill="1" applyBorder="1" applyAlignment="1">
      <alignment horizontal="center" vertical="center" wrapText="1"/>
    </xf>
    <xf numFmtId="4" fontId="6" fillId="2" borderId="12" xfId="10" applyNumberFormat="1" applyFont="1" applyFill="1" applyBorder="1" applyAlignment="1">
      <alignment horizontal="right" vertical="center"/>
    </xf>
    <xf numFmtId="4" fontId="6" fillId="2" borderId="13" xfId="10" applyNumberFormat="1" applyFont="1" applyFill="1" applyBorder="1" applyAlignment="1">
      <alignment horizontal="right" vertical="center"/>
    </xf>
    <xf numFmtId="0" fontId="15" fillId="2" borderId="13" xfId="10" applyFont="1" applyFill="1" applyBorder="1" applyAlignment="1">
      <alignment horizontal="center" vertical="center"/>
    </xf>
    <xf numFmtId="0" fontId="6" fillId="2" borderId="16" xfId="10" applyFont="1" applyFill="1" applyBorder="1" applyAlignment="1">
      <alignment horizontal="center" vertical="center"/>
    </xf>
    <xf numFmtId="0" fontId="6" fillId="2" borderId="13" xfId="10" applyFont="1" applyFill="1" applyBorder="1" applyAlignment="1">
      <alignment horizontal="center" vertical="center"/>
    </xf>
    <xf numFmtId="166" fontId="6" fillId="2" borderId="14" xfId="10" applyNumberFormat="1" applyFont="1" applyFill="1" applyBorder="1" applyAlignment="1">
      <alignment vertical="center"/>
    </xf>
    <xf numFmtId="0" fontId="8" fillId="0" borderId="6" xfId="10" applyFont="1" applyBorder="1" applyAlignment="1">
      <alignment horizontal="center" vertical="center"/>
    </xf>
    <xf numFmtId="0" fontId="8" fillId="0" borderId="7" xfId="10" applyFont="1" applyBorder="1" applyAlignment="1">
      <alignment horizontal="center" vertical="center"/>
    </xf>
    <xf numFmtId="0" fontId="10" fillId="5" borderId="6" xfId="10" applyFont="1" applyFill="1" applyBorder="1" applyAlignment="1">
      <alignment horizontal="center" vertical="center" wrapText="1"/>
    </xf>
    <xf numFmtId="0" fontId="10" fillId="5" borderId="7" xfId="10" applyFont="1" applyFill="1" applyBorder="1" applyAlignment="1">
      <alignment horizontal="center" vertical="center" wrapText="1"/>
    </xf>
    <xf numFmtId="0" fontId="7" fillId="2" borderId="12" xfId="10" applyFont="1" applyFill="1" applyBorder="1" applyAlignment="1">
      <alignment vertical="center"/>
    </xf>
    <xf numFmtId="0" fontId="6" fillId="2" borderId="13" xfId="10" applyFont="1" applyFill="1" applyBorder="1" applyAlignment="1">
      <alignment vertical="center"/>
    </xf>
    <xf numFmtId="0" fontId="7" fillId="2" borderId="13" xfId="10" applyFont="1" applyFill="1" applyBorder="1" applyAlignment="1">
      <alignment vertical="center"/>
    </xf>
    <xf numFmtId="3" fontId="6" fillId="2" borderId="13" xfId="10" applyNumberFormat="1" applyFont="1" applyFill="1" applyBorder="1" applyAlignment="1">
      <alignment horizontal="right" vertical="center"/>
    </xf>
    <xf numFmtId="4" fontId="6" fillId="2" borderId="14" xfId="10" applyNumberFormat="1" applyFont="1" applyFill="1" applyBorder="1" applyAlignment="1">
      <alignment horizontal="right" vertical="center"/>
    </xf>
    <xf numFmtId="0" fontId="10" fillId="4" borderId="6" xfId="10" applyFont="1" applyFill="1" applyBorder="1" applyAlignment="1">
      <alignment horizontal="center" vertical="center" wrapText="1"/>
    </xf>
    <xf numFmtId="0" fontId="10" fillId="4" borderId="7" xfId="10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vertical="center"/>
    </xf>
    <xf numFmtId="0" fontId="7" fillId="2" borderId="13" xfId="10" applyFont="1" applyFill="1" applyBorder="1" applyAlignment="1">
      <alignment horizontal="left" vertical="center"/>
    </xf>
    <xf numFmtId="0" fontId="6" fillId="2" borderId="14" xfId="10" applyFont="1" applyFill="1" applyBorder="1" applyAlignment="1">
      <alignment vertical="center"/>
    </xf>
    <xf numFmtId="0" fontId="10" fillId="3" borderId="6" xfId="10" applyFont="1" applyFill="1" applyBorder="1" applyAlignment="1">
      <alignment horizontal="center" vertical="center" wrapText="1"/>
    </xf>
    <xf numFmtId="0" fontId="10" fillId="3" borderId="0" xfId="10" applyFont="1" applyFill="1" applyBorder="1" applyAlignment="1">
      <alignment horizontal="center" vertical="center" wrapText="1"/>
    </xf>
    <xf numFmtId="0" fontId="10" fillId="3" borderId="7" xfId="10" applyFont="1" applyFill="1" applyBorder="1" applyAlignment="1">
      <alignment horizontal="center" vertical="center" wrapText="1"/>
    </xf>
    <xf numFmtId="0" fontId="0" fillId="8" borderId="8" xfId="0" applyFont="1" applyFill="1" applyBorder="1" applyAlignment="1" applyProtection="1">
      <alignment horizontal="left" vertical="center"/>
      <protection locked="0"/>
    </xf>
    <xf numFmtId="0" fontId="0" fillId="8" borderId="8" xfId="0" applyFont="1" applyFill="1" applyBorder="1" applyAlignment="1" applyProtection="1">
      <alignment horizontal="center" vertical="center"/>
      <protection locked="0"/>
    </xf>
    <xf numFmtId="167" fontId="0" fillId="8" borderId="8" xfId="0" applyNumberFormat="1" applyFont="1" applyFill="1" applyBorder="1" applyAlignment="1" applyProtection="1">
      <alignment horizontal="center" vertical="center"/>
      <protection locked="0"/>
    </xf>
    <xf numFmtId="3" fontId="0" fillId="8" borderId="8" xfId="0" applyNumberFormat="1" applyFont="1" applyFill="1" applyBorder="1" applyAlignment="1">
      <alignment horizontal="center" vertical="center"/>
    </xf>
    <xf numFmtId="4" fontId="0" fillId="8" borderId="8" xfId="0" applyNumberFormat="1" applyFont="1" applyFill="1" applyBorder="1" applyAlignment="1">
      <alignment horizontal="center" vertical="center"/>
    </xf>
    <xf numFmtId="2" fontId="0" fillId="8" borderId="8" xfId="0" applyNumberFormat="1" applyFont="1" applyFill="1" applyBorder="1" applyAlignment="1">
      <alignment horizontal="center" vertical="center"/>
    </xf>
    <xf numFmtId="1" fontId="0" fillId="8" borderId="8" xfId="0" applyNumberFormat="1" applyFont="1" applyFill="1" applyBorder="1" applyAlignment="1">
      <alignment horizontal="center" vertical="center"/>
    </xf>
    <xf numFmtId="0" fontId="0" fillId="8" borderId="0" xfId="0" applyFont="1" applyFill="1"/>
    <xf numFmtId="0" fontId="13" fillId="0" borderId="8" xfId="0" applyFont="1" applyFill="1" applyBorder="1" applyAlignment="1" applyProtection="1">
      <alignment horizontal="center" vertical="center"/>
      <protection locked="0"/>
    </xf>
    <xf numFmtId="167" fontId="13" fillId="0" borderId="8" xfId="0" applyNumberFormat="1" applyFont="1" applyFill="1" applyBorder="1" applyAlignment="1" applyProtection="1">
      <alignment horizontal="center" vertical="center"/>
      <protection locked="0"/>
    </xf>
    <xf numFmtId="3" fontId="13" fillId="0" borderId="8" xfId="0" applyNumberFormat="1" applyFont="1" applyFill="1" applyBorder="1" applyAlignment="1">
      <alignment horizontal="center" vertical="center"/>
    </xf>
    <xf numFmtId="4" fontId="13" fillId="0" borderId="8" xfId="0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3" fontId="13" fillId="0" borderId="8" xfId="0" applyNumberFormat="1" applyFont="1" applyFill="1" applyBorder="1" applyAlignment="1" applyProtection="1">
      <alignment horizontal="center" vertical="center"/>
      <protection locked="0"/>
    </xf>
    <xf numFmtId="1" fontId="13" fillId="0" borderId="8" xfId="0" applyNumberFormat="1" applyFont="1" applyFill="1" applyBorder="1" applyAlignment="1">
      <alignment horizontal="center" vertical="center"/>
    </xf>
    <xf numFmtId="2" fontId="13" fillId="0" borderId="8" xfId="0" applyNumberFormat="1" applyFont="1" applyFill="1" applyBorder="1" applyAlignment="1">
      <alignment horizontal="center" vertical="center"/>
    </xf>
    <xf numFmtId="0" fontId="13" fillId="0" borderId="8" xfId="0" applyFont="1" applyFill="1" applyBorder="1"/>
    <xf numFmtId="0" fontId="13" fillId="0" borderId="8" xfId="10" applyFont="1" applyFill="1" applyBorder="1" applyAlignment="1">
      <alignment vertical="center"/>
    </xf>
    <xf numFmtId="0" fontId="13" fillId="0" borderId="8" xfId="0" applyFont="1" applyFill="1" applyBorder="1" applyAlignment="1" applyProtection="1">
      <alignment horizontal="left" vertical="center"/>
      <protection locked="0"/>
    </xf>
    <xf numFmtId="0" fontId="13" fillId="0" borderId="0" xfId="0" applyFont="1" applyFill="1"/>
    <xf numFmtId="49" fontId="13" fillId="0" borderId="8" xfId="9" applyNumberFormat="1" applyFont="1" applyFill="1" applyBorder="1" applyAlignment="1">
      <alignment horizontal="center" vertical="center"/>
    </xf>
    <xf numFmtId="0" fontId="13" fillId="0" borderId="17" xfId="0" applyFont="1" applyFill="1" applyBorder="1" applyAlignment="1" applyProtection="1">
      <alignment horizontal="left" vertical="center"/>
      <protection locked="0"/>
    </xf>
    <xf numFmtId="0" fontId="13" fillId="0" borderId="17" xfId="0" applyFont="1" applyFill="1" applyBorder="1" applyAlignment="1" applyProtection="1">
      <alignment horizontal="center" vertical="center"/>
      <protection locked="0"/>
    </xf>
    <xf numFmtId="167" fontId="13" fillId="0" borderId="17" xfId="0" applyNumberFormat="1" applyFont="1" applyFill="1" applyBorder="1" applyAlignment="1" applyProtection="1">
      <alignment horizontal="center" vertical="center"/>
      <protection locked="0"/>
    </xf>
    <xf numFmtId="3" fontId="13" fillId="0" borderId="17" xfId="0" applyNumberFormat="1" applyFont="1" applyFill="1" applyBorder="1" applyAlignment="1">
      <alignment horizontal="center" vertical="center"/>
    </xf>
    <xf numFmtId="4" fontId="13" fillId="0" borderId="17" xfId="0" applyNumberFormat="1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3" fontId="13" fillId="0" borderId="17" xfId="0" applyNumberFormat="1" applyFont="1" applyFill="1" applyBorder="1" applyAlignment="1" applyProtection="1">
      <alignment horizontal="center" vertical="center"/>
      <protection locked="0"/>
    </xf>
    <xf numFmtId="1" fontId="13" fillId="0" borderId="17" xfId="0" applyNumberFormat="1" applyFont="1" applyFill="1" applyBorder="1" applyAlignment="1">
      <alignment horizontal="center" vertical="center"/>
    </xf>
    <xf numFmtId="2" fontId="13" fillId="0" borderId="17" xfId="0" applyNumberFormat="1" applyFont="1" applyFill="1" applyBorder="1" applyAlignment="1">
      <alignment horizontal="center" vertical="center"/>
    </xf>
    <xf numFmtId="164" fontId="0" fillId="8" borderId="8" xfId="0" applyNumberFormat="1" applyFont="1" applyFill="1" applyBorder="1" applyAlignment="1">
      <alignment horizontal="center" vertical="center"/>
    </xf>
    <xf numFmtId="167" fontId="0" fillId="8" borderId="15" xfId="0" applyNumberFormat="1" applyFont="1" applyFill="1" applyBorder="1" applyAlignment="1" applyProtection="1">
      <alignment horizontal="center" vertical="center"/>
      <protection locked="0"/>
    </xf>
    <xf numFmtId="4" fontId="0" fillId="8" borderId="15" xfId="0" applyNumberFormat="1" applyFont="1" applyFill="1" applyBorder="1" applyAlignment="1">
      <alignment horizontal="center" vertical="center"/>
    </xf>
    <xf numFmtId="164" fontId="0" fillId="8" borderId="15" xfId="0" applyNumberFormat="1" applyFont="1" applyFill="1" applyBorder="1" applyAlignment="1">
      <alignment horizontal="center" vertical="center"/>
    </xf>
    <xf numFmtId="3" fontId="0" fillId="8" borderId="15" xfId="0" applyNumberFormat="1" applyFont="1" applyFill="1" applyBorder="1" applyAlignment="1">
      <alignment horizontal="center" vertical="center"/>
    </xf>
    <xf numFmtId="2" fontId="0" fillId="8" borderId="15" xfId="0" applyNumberFormat="1" applyFont="1" applyFill="1" applyBorder="1" applyAlignment="1">
      <alignment horizontal="center" vertical="center"/>
    </xf>
    <xf numFmtId="1" fontId="0" fillId="8" borderId="15" xfId="0" applyNumberFormat="1" applyFont="1" applyFill="1" applyBorder="1" applyAlignment="1">
      <alignment horizontal="center" vertical="center"/>
    </xf>
  </cellXfs>
  <cellStyles count="11">
    <cellStyle name="Comma 2" xfId="6" xr:uid="{4B1F0376-E234-4222-9630-0ADACDE365E5}"/>
    <cellStyle name="Comma 3" xfId="8" xr:uid="{5FE6867D-AAD4-4DC3-8EC2-C99BF9861156}"/>
    <cellStyle name="Comma 4" xfId="9" xr:uid="{B00F33F9-D548-4A55-A2F9-F79C1A34238A}"/>
    <cellStyle name="Hyperlink" xfId="2" builtinId="8"/>
    <cellStyle name="Hyperlink 2" xfId="7" xr:uid="{BFD1E683-05D3-4230-8DB1-5EEE12001E0D}"/>
    <cellStyle name="Normal" xfId="0" builtinId="0"/>
    <cellStyle name="Normal 2" xfId="1" xr:uid="{9057780B-3F22-4F54-B111-B3932E3D00C4}"/>
    <cellStyle name="Normal 3" xfId="5" xr:uid="{83297712-571B-4F44-B56A-CA6A1483A24B}"/>
    <cellStyle name="Normal 3 2" xfId="10" xr:uid="{23A728F9-F677-4444-8A71-0D5CE6647175}"/>
    <cellStyle name="swpHBBookTitle" xfId="3" xr:uid="{5BAE7F56-FD6E-4B48-8A66-6B7C981C24CC}"/>
    <cellStyle name="swpHBChapterTitle" xfId="4" xr:uid="{E9E940A4-26AA-4403-BF2F-E4ADBACB83EB}"/>
  </cellStyles>
  <dxfs count="0"/>
  <tableStyles count="0" defaultTableStyle="TableStyleMedium2" defaultPivotStyle="PivotStyleLight16"/>
  <colors>
    <mruColors>
      <color rgb="FF3C7DBE"/>
      <color rgb="FF66348E"/>
      <color rgb="FF00CE7D"/>
      <color rgb="FF201751"/>
      <color rgb="FFFFCCFF"/>
      <color rgb="FF0563C1"/>
      <color rgb="FF0000EE"/>
      <color rgb="FF66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460602</xdr:colOff>
      <xdr:row>0</xdr:row>
      <xdr:rowOff>162645</xdr:rowOff>
    </xdr:from>
    <xdr:ext cx="961072" cy="228152"/>
    <xdr:pic>
      <xdr:nvPicPr>
        <xdr:cNvPr id="2" name="Grafik 37">
          <a:extLst>
            <a:ext uri="{FF2B5EF4-FFF2-40B4-BE49-F238E27FC236}">
              <a16:creationId xmlns:a16="http://schemas.microsoft.com/office/drawing/2014/main" id="{A0694335-EA9C-4583-8AB3-D0C6574F85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460602" y="143595"/>
          <a:ext cx="961072" cy="22815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460602</xdr:colOff>
      <xdr:row>0</xdr:row>
      <xdr:rowOff>162645</xdr:rowOff>
    </xdr:from>
    <xdr:ext cx="961072" cy="228152"/>
    <xdr:pic>
      <xdr:nvPicPr>
        <xdr:cNvPr id="3" name="Grafik 37">
          <a:extLst>
            <a:ext uri="{FF2B5EF4-FFF2-40B4-BE49-F238E27FC236}">
              <a16:creationId xmlns:a16="http://schemas.microsoft.com/office/drawing/2014/main" id="{97BF13CB-E6AC-4906-94FD-699FDAF86A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460602" y="162645"/>
          <a:ext cx="961072" cy="22815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BB3DB-B330-4528-BAEF-677F1718991E}">
  <sheetPr codeName="Sheet4">
    <tabColor rgb="FF00CE7D"/>
    <pageSetUpPr fitToPage="1"/>
  </sheetPr>
  <dimension ref="A1:AC50"/>
  <sheetViews>
    <sheetView showGridLines="0" zoomScale="70" zoomScaleNormal="70" workbookViewId="0">
      <pane xSplit="1" ySplit="3" topLeftCell="B28" activePane="bottomRight" state="frozen"/>
      <selection pane="topRight" activeCell="B1" sqref="B1"/>
      <selection pane="bottomLeft" activeCell="A4" sqref="A4"/>
      <selection pane="bottomRight" activeCell="C57" sqref="C57"/>
    </sheetView>
  </sheetViews>
  <sheetFormatPr defaultColWidth="10.26953125" defaultRowHeight="14.25" customHeight="1"/>
  <cols>
    <col min="1" max="1" width="52.26953125" style="9" bestFit="1" customWidth="1"/>
    <col min="2" max="2" width="16" style="18" bestFit="1" customWidth="1"/>
    <col min="3" max="3" width="21" style="18" bestFit="1" customWidth="1"/>
    <col min="4" max="4" width="21.26953125" style="18" bestFit="1" customWidth="1"/>
    <col min="5" max="5" width="16.81640625" style="18" bestFit="1" customWidth="1"/>
    <col min="6" max="6" width="12.1796875" style="18" bestFit="1" customWidth="1"/>
    <col min="7" max="7" width="73.7265625" style="9" hidden="1" customWidth="1"/>
    <col min="8" max="8" width="24.1796875" style="34" customWidth="1"/>
    <col min="9" max="9" width="24.1796875" style="9" customWidth="1"/>
    <col min="10" max="10" width="19.26953125" style="30" customWidth="1"/>
    <col min="11" max="13" width="19.26953125" style="9" customWidth="1"/>
    <col min="14" max="16" width="19.26953125" style="47" customWidth="1"/>
    <col min="17" max="19" width="19.26953125" style="41" customWidth="1"/>
    <col min="20" max="20" width="19.26953125" style="18" customWidth="1"/>
    <col min="21" max="21" width="19.26953125" style="30" customWidth="1"/>
    <col min="22" max="23" width="19.26953125" style="18" customWidth="1"/>
    <col min="24" max="24" width="19.26953125" style="60" customWidth="1"/>
    <col min="25" max="27" width="19.26953125" style="47" customWidth="1"/>
    <col min="28" max="28" width="19.26953125" style="41" customWidth="1"/>
    <col min="29" max="29" width="19.26953125" style="48" customWidth="1"/>
    <col min="30" max="16384" width="10.26953125" style="9"/>
  </cols>
  <sheetData>
    <row r="1" spans="1:29" s="2" customFormat="1" ht="39" customHeight="1">
      <c r="A1" s="1"/>
      <c r="B1" s="51" t="s">
        <v>535</v>
      </c>
      <c r="C1" s="22"/>
      <c r="D1" s="22"/>
      <c r="E1" s="22"/>
      <c r="F1" s="22"/>
      <c r="G1" s="1"/>
      <c r="H1" s="31" t="s">
        <v>544</v>
      </c>
      <c r="I1" s="1"/>
      <c r="J1" s="31"/>
      <c r="K1" s="6"/>
      <c r="L1" s="6"/>
      <c r="M1" s="7"/>
      <c r="N1" s="42"/>
      <c r="O1" s="42"/>
      <c r="P1" s="42"/>
      <c r="Q1" s="39"/>
      <c r="R1" s="39"/>
      <c r="S1" s="39"/>
      <c r="T1" s="62"/>
      <c r="U1" s="36"/>
      <c r="V1" s="16"/>
      <c r="W1" s="16"/>
      <c r="X1" s="59"/>
      <c r="Y1" s="42"/>
      <c r="Z1" s="42"/>
      <c r="AA1" s="49"/>
      <c r="AB1" s="39"/>
      <c r="AC1" s="43"/>
    </row>
    <row r="2" spans="1:29" s="3" customFormat="1" ht="27.65" customHeight="1">
      <c r="A2" s="71" t="s">
        <v>139</v>
      </c>
      <c r="B2" s="71"/>
      <c r="C2" s="71"/>
      <c r="D2" s="71"/>
      <c r="E2" s="71"/>
      <c r="F2" s="71"/>
      <c r="G2" s="71"/>
      <c r="H2" s="71"/>
      <c r="I2" s="71"/>
      <c r="J2" s="70" t="s">
        <v>140</v>
      </c>
      <c r="K2" s="71"/>
      <c r="L2" s="71"/>
      <c r="M2" s="71"/>
      <c r="N2" s="71"/>
      <c r="O2" s="71"/>
      <c r="P2" s="71"/>
      <c r="Q2" s="71"/>
      <c r="R2" s="71"/>
      <c r="S2" s="71"/>
      <c r="T2" s="72"/>
      <c r="U2" s="70" t="s">
        <v>141</v>
      </c>
      <c r="V2" s="71"/>
      <c r="W2" s="71"/>
      <c r="X2" s="71"/>
      <c r="Y2" s="71"/>
      <c r="Z2" s="71"/>
      <c r="AA2" s="71"/>
      <c r="AB2" s="71"/>
      <c r="AC2" s="72"/>
    </row>
    <row r="3" spans="1:29" s="5" customFormat="1" ht="79.900000000000006" customHeight="1">
      <c r="A3" s="10" t="s">
        <v>469</v>
      </c>
      <c r="B3" s="10" t="s">
        <v>142</v>
      </c>
      <c r="C3" s="10" t="s">
        <v>224</v>
      </c>
      <c r="D3" s="10" t="s">
        <v>200</v>
      </c>
      <c r="E3" s="10" t="s">
        <v>143</v>
      </c>
      <c r="F3" s="10" t="s">
        <v>201</v>
      </c>
      <c r="G3" s="10" t="s">
        <v>203</v>
      </c>
      <c r="H3" s="10" t="s">
        <v>420</v>
      </c>
      <c r="I3" s="10" t="s">
        <v>421</v>
      </c>
      <c r="J3" s="8" t="s">
        <v>144</v>
      </c>
      <c r="K3" s="4" t="s">
        <v>145</v>
      </c>
      <c r="L3" s="4" t="s">
        <v>0</v>
      </c>
      <c r="M3" s="37" t="s">
        <v>146</v>
      </c>
      <c r="N3" s="37" t="s">
        <v>147</v>
      </c>
      <c r="O3" s="37" t="s">
        <v>480</v>
      </c>
      <c r="P3" s="37" t="s">
        <v>479</v>
      </c>
      <c r="Q3" s="52" t="s">
        <v>148</v>
      </c>
      <c r="R3" s="52" t="s">
        <v>149</v>
      </c>
      <c r="S3" s="52" t="s">
        <v>488</v>
      </c>
      <c r="T3" s="4" t="s">
        <v>536</v>
      </c>
      <c r="U3" s="53" t="s">
        <v>144</v>
      </c>
      <c r="V3" s="54" t="s">
        <v>150</v>
      </c>
      <c r="W3" s="54" t="s">
        <v>0</v>
      </c>
      <c r="X3" s="54" t="s">
        <v>146</v>
      </c>
      <c r="Y3" s="55" t="s">
        <v>147</v>
      </c>
      <c r="Z3" s="55" t="s">
        <v>481</v>
      </c>
      <c r="AA3" s="56" t="s">
        <v>479</v>
      </c>
      <c r="AB3" s="57" t="s">
        <v>486</v>
      </c>
      <c r="AC3" s="58" t="s">
        <v>487</v>
      </c>
    </row>
    <row r="4" spans="1:29" s="13" customFormat="1" ht="14.25" customHeight="1">
      <c r="A4" s="23" t="s">
        <v>154</v>
      </c>
      <c r="B4" s="12" t="s">
        <v>153</v>
      </c>
      <c r="C4" s="12" t="s">
        <v>225</v>
      </c>
      <c r="D4" s="15" t="s">
        <v>229</v>
      </c>
      <c r="E4" s="15" t="s">
        <v>228</v>
      </c>
      <c r="F4" s="20" t="s">
        <v>151</v>
      </c>
      <c r="G4" s="13" t="s">
        <v>489</v>
      </c>
      <c r="H4" s="32" t="s">
        <v>426</v>
      </c>
      <c r="I4" s="14" t="s">
        <v>230</v>
      </c>
      <c r="J4" s="28" t="s">
        <v>13</v>
      </c>
      <c r="K4" s="11" t="s">
        <v>227</v>
      </c>
      <c r="L4" s="11" t="s">
        <v>105</v>
      </c>
      <c r="M4" s="35">
        <v>37365</v>
      </c>
      <c r="N4" s="44">
        <v>50</v>
      </c>
      <c r="O4" s="44">
        <v>250</v>
      </c>
      <c r="P4" s="44">
        <v>999999</v>
      </c>
      <c r="Q4" s="38">
        <v>0.1</v>
      </c>
      <c r="R4" s="38">
        <v>5</v>
      </c>
      <c r="S4" s="38" t="s">
        <v>226</v>
      </c>
      <c r="T4" s="11" t="s">
        <v>226</v>
      </c>
      <c r="U4" s="28" t="s">
        <v>47</v>
      </c>
      <c r="V4" s="11" t="s">
        <v>376</v>
      </c>
      <c r="W4" s="11" t="s">
        <v>426</v>
      </c>
      <c r="X4" s="35">
        <v>37365</v>
      </c>
      <c r="Y4" s="44">
        <v>50</v>
      </c>
      <c r="Z4" s="44">
        <v>100</v>
      </c>
      <c r="AA4" s="44">
        <v>999999</v>
      </c>
      <c r="AB4" s="38">
        <v>0.1</v>
      </c>
      <c r="AC4" s="45">
        <v>5</v>
      </c>
    </row>
    <row r="5" spans="1:29" s="13" customFormat="1" ht="14.25" customHeight="1">
      <c r="A5" s="23" t="s">
        <v>165</v>
      </c>
      <c r="B5" s="12" t="s">
        <v>153</v>
      </c>
      <c r="C5" s="12" t="s">
        <v>225</v>
      </c>
      <c r="D5" s="15" t="s">
        <v>202</v>
      </c>
      <c r="E5" s="15" t="s">
        <v>232</v>
      </c>
      <c r="F5" s="20" t="s">
        <v>151</v>
      </c>
      <c r="G5" s="13" t="s">
        <v>490</v>
      </c>
      <c r="H5" s="32" t="s">
        <v>427</v>
      </c>
      <c r="I5" s="14" t="s">
        <v>233</v>
      </c>
      <c r="J5" s="28" t="s">
        <v>1</v>
      </c>
      <c r="K5" s="11" t="s">
        <v>231</v>
      </c>
      <c r="L5" s="11" t="s">
        <v>93</v>
      </c>
      <c r="M5" s="35">
        <v>37258</v>
      </c>
      <c r="N5" s="44">
        <v>50</v>
      </c>
      <c r="O5" s="44">
        <v>1650</v>
      </c>
      <c r="P5" s="44">
        <v>999999</v>
      </c>
      <c r="Q5" s="38">
        <v>0.05</v>
      </c>
      <c r="R5" s="38">
        <v>2.5</v>
      </c>
      <c r="S5" s="38">
        <v>0.02</v>
      </c>
      <c r="T5" s="11" t="s">
        <v>152</v>
      </c>
      <c r="U5" s="28" t="s">
        <v>48</v>
      </c>
      <c r="V5" s="11" t="s">
        <v>377</v>
      </c>
      <c r="W5" s="11" t="s">
        <v>427</v>
      </c>
      <c r="X5" s="35">
        <v>37258</v>
      </c>
      <c r="Y5" s="44">
        <v>50</v>
      </c>
      <c r="Z5" s="44">
        <v>6000</v>
      </c>
      <c r="AA5" s="44">
        <v>50000</v>
      </c>
      <c r="AB5" s="38">
        <v>0.05</v>
      </c>
      <c r="AC5" s="45">
        <v>2.5</v>
      </c>
    </row>
    <row r="6" spans="1:29" s="13" customFormat="1" ht="14.25" customHeight="1">
      <c r="A6" s="23" t="s">
        <v>155</v>
      </c>
      <c r="B6" s="12" t="s">
        <v>153</v>
      </c>
      <c r="C6" s="12" t="s">
        <v>225</v>
      </c>
      <c r="D6" s="15" t="s">
        <v>286</v>
      </c>
      <c r="E6" s="15" t="s">
        <v>285</v>
      </c>
      <c r="F6" s="20" t="s">
        <v>151</v>
      </c>
      <c r="G6" s="13" t="s">
        <v>491</v>
      </c>
      <c r="H6" s="32" t="s">
        <v>428</v>
      </c>
      <c r="I6" s="14" t="s">
        <v>287</v>
      </c>
      <c r="J6" s="28" t="s">
        <v>14</v>
      </c>
      <c r="K6" s="11" t="s">
        <v>284</v>
      </c>
      <c r="L6" s="11" t="s">
        <v>106</v>
      </c>
      <c r="M6" s="35">
        <v>37756</v>
      </c>
      <c r="N6" s="44">
        <v>50</v>
      </c>
      <c r="O6" s="44">
        <v>250</v>
      </c>
      <c r="P6" s="44">
        <v>999999</v>
      </c>
      <c r="Q6" s="38">
        <v>0.1</v>
      </c>
      <c r="R6" s="38">
        <v>5</v>
      </c>
      <c r="S6" s="38" t="s">
        <v>226</v>
      </c>
      <c r="T6" s="11" t="s">
        <v>226</v>
      </c>
      <c r="U6" s="28" t="s">
        <v>49</v>
      </c>
      <c r="V6" s="11" t="s">
        <v>391</v>
      </c>
      <c r="W6" s="11" t="s">
        <v>428</v>
      </c>
      <c r="X6" s="35">
        <v>37755</v>
      </c>
      <c r="Y6" s="44">
        <v>50</v>
      </c>
      <c r="Z6" s="44">
        <v>100</v>
      </c>
      <c r="AA6" s="44">
        <v>999999</v>
      </c>
      <c r="AB6" s="38">
        <v>0.1</v>
      </c>
      <c r="AC6" s="45">
        <v>5</v>
      </c>
    </row>
    <row r="7" spans="1:29" s="13" customFormat="1" ht="14.25" customHeight="1">
      <c r="A7" s="23" t="s">
        <v>156</v>
      </c>
      <c r="B7" s="12" t="s">
        <v>153</v>
      </c>
      <c r="C7" s="12" t="s">
        <v>225</v>
      </c>
      <c r="D7" s="15" t="s">
        <v>236</v>
      </c>
      <c r="E7" s="15" t="s">
        <v>235</v>
      </c>
      <c r="F7" s="20" t="s">
        <v>151</v>
      </c>
      <c r="G7" s="13" t="s">
        <v>492</v>
      </c>
      <c r="H7" s="32" t="s">
        <v>429</v>
      </c>
      <c r="I7" s="14" t="s">
        <v>237</v>
      </c>
      <c r="J7" s="28" t="s">
        <v>15</v>
      </c>
      <c r="K7" s="11" t="s">
        <v>234</v>
      </c>
      <c r="L7" s="11" t="s">
        <v>107</v>
      </c>
      <c r="M7" s="35">
        <v>37756</v>
      </c>
      <c r="N7" s="44">
        <v>50</v>
      </c>
      <c r="O7" s="44">
        <v>250</v>
      </c>
      <c r="P7" s="44">
        <v>999999</v>
      </c>
      <c r="Q7" s="38">
        <v>0.1</v>
      </c>
      <c r="R7" s="38">
        <v>5</v>
      </c>
      <c r="S7" s="38" t="s">
        <v>226</v>
      </c>
      <c r="T7" s="11" t="s">
        <v>226</v>
      </c>
      <c r="U7" s="28" t="s">
        <v>50</v>
      </c>
      <c r="V7" s="11" t="s">
        <v>378</v>
      </c>
      <c r="W7" s="11" t="s">
        <v>429</v>
      </c>
      <c r="X7" s="35">
        <v>37755</v>
      </c>
      <c r="Y7" s="44">
        <v>50</v>
      </c>
      <c r="Z7" s="44">
        <v>100</v>
      </c>
      <c r="AA7" s="44">
        <v>999999</v>
      </c>
      <c r="AB7" s="38">
        <v>0.1</v>
      </c>
      <c r="AC7" s="45">
        <v>5</v>
      </c>
    </row>
    <row r="8" spans="1:29" s="13" customFormat="1" ht="14.25" customHeight="1">
      <c r="A8" s="23" t="s">
        <v>157</v>
      </c>
      <c r="B8" s="12" t="s">
        <v>153</v>
      </c>
      <c r="C8" s="12" t="s">
        <v>225</v>
      </c>
      <c r="D8" s="15" t="s">
        <v>274</v>
      </c>
      <c r="E8" s="15" t="s">
        <v>273</v>
      </c>
      <c r="F8" s="20" t="s">
        <v>151</v>
      </c>
      <c r="G8" s="13" t="s">
        <v>493</v>
      </c>
      <c r="H8" s="32" t="s">
        <v>430</v>
      </c>
      <c r="I8" s="14" t="s">
        <v>275</v>
      </c>
      <c r="J8" s="28" t="s">
        <v>16</v>
      </c>
      <c r="K8" s="11" t="s">
        <v>272</v>
      </c>
      <c r="L8" s="11" t="s">
        <v>108</v>
      </c>
      <c r="M8" s="35">
        <v>37756</v>
      </c>
      <c r="N8" s="44">
        <v>50</v>
      </c>
      <c r="O8" s="44">
        <v>250</v>
      </c>
      <c r="P8" s="44">
        <v>999999</v>
      </c>
      <c r="Q8" s="38">
        <v>0.1</v>
      </c>
      <c r="R8" s="38">
        <v>5</v>
      </c>
      <c r="S8" s="38" t="s">
        <v>226</v>
      </c>
      <c r="T8" s="11" t="s">
        <v>226</v>
      </c>
      <c r="U8" s="28" t="s">
        <v>51</v>
      </c>
      <c r="V8" s="11" t="s">
        <v>388</v>
      </c>
      <c r="W8" s="11" t="s">
        <v>430</v>
      </c>
      <c r="X8" s="35">
        <v>37755</v>
      </c>
      <c r="Y8" s="44">
        <v>50</v>
      </c>
      <c r="Z8" s="44">
        <v>100</v>
      </c>
      <c r="AA8" s="44">
        <v>999999</v>
      </c>
      <c r="AB8" s="38">
        <v>0.1</v>
      </c>
      <c r="AC8" s="45">
        <v>5</v>
      </c>
    </row>
    <row r="9" spans="1:29" s="13" customFormat="1" ht="14.25" customHeight="1">
      <c r="A9" s="23" t="s">
        <v>166</v>
      </c>
      <c r="B9" s="12" t="s">
        <v>153</v>
      </c>
      <c r="C9" s="12" t="s">
        <v>225</v>
      </c>
      <c r="D9" s="15" t="s">
        <v>205</v>
      </c>
      <c r="E9" s="15" t="s">
        <v>262</v>
      </c>
      <c r="F9" s="20" t="s">
        <v>151</v>
      </c>
      <c r="G9" s="13" t="s">
        <v>494</v>
      </c>
      <c r="H9" s="32" t="s">
        <v>431</v>
      </c>
      <c r="I9" s="14" t="s">
        <v>263</v>
      </c>
      <c r="J9" s="28" t="s">
        <v>17</v>
      </c>
      <c r="K9" s="11" t="s">
        <v>261</v>
      </c>
      <c r="L9" s="11" t="s">
        <v>109</v>
      </c>
      <c r="M9" s="35">
        <v>44081</v>
      </c>
      <c r="N9" s="44">
        <v>50</v>
      </c>
      <c r="O9" s="44">
        <v>250</v>
      </c>
      <c r="P9" s="44">
        <v>999999</v>
      </c>
      <c r="Q9" s="38">
        <v>0.1</v>
      </c>
      <c r="R9" s="38">
        <v>5</v>
      </c>
      <c r="S9" s="38" t="s">
        <v>226</v>
      </c>
      <c r="T9" s="11" t="s">
        <v>226</v>
      </c>
      <c r="U9" s="28" t="s">
        <v>52</v>
      </c>
      <c r="V9" s="11" t="s">
        <v>385</v>
      </c>
      <c r="W9" s="11" t="s">
        <v>431</v>
      </c>
      <c r="X9" s="35">
        <v>44088</v>
      </c>
      <c r="Y9" s="44">
        <v>50</v>
      </c>
      <c r="Z9" s="44">
        <v>100</v>
      </c>
      <c r="AA9" s="44">
        <v>999999</v>
      </c>
      <c r="AB9" s="38">
        <v>0.1</v>
      </c>
      <c r="AC9" s="45">
        <v>5</v>
      </c>
    </row>
    <row r="10" spans="1:29" s="13" customFormat="1" ht="14.25" customHeight="1">
      <c r="A10" s="23" t="s">
        <v>167</v>
      </c>
      <c r="B10" s="12" t="s">
        <v>153</v>
      </c>
      <c r="C10" s="12" t="s">
        <v>225</v>
      </c>
      <c r="D10" s="15" t="s">
        <v>204</v>
      </c>
      <c r="E10" s="15" t="s">
        <v>259</v>
      </c>
      <c r="F10" s="20" t="s">
        <v>151</v>
      </c>
      <c r="G10" s="13" t="s">
        <v>495</v>
      </c>
      <c r="H10" s="32" t="s">
        <v>432</v>
      </c>
      <c r="I10" s="14" t="s">
        <v>260</v>
      </c>
      <c r="J10" s="28" t="s">
        <v>18</v>
      </c>
      <c r="K10" s="11" t="s">
        <v>258</v>
      </c>
      <c r="L10" s="11" t="s">
        <v>110</v>
      </c>
      <c r="M10" s="35">
        <v>44081</v>
      </c>
      <c r="N10" s="44">
        <v>50</v>
      </c>
      <c r="O10" s="44">
        <v>250</v>
      </c>
      <c r="P10" s="44">
        <v>999999</v>
      </c>
      <c r="Q10" s="38">
        <v>0.1</v>
      </c>
      <c r="R10" s="38">
        <v>5</v>
      </c>
      <c r="S10" s="38" t="s">
        <v>226</v>
      </c>
      <c r="T10" s="11" t="s">
        <v>226</v>
      </c>
      <c r="U10" s="28" t="s">
        <v>53</v>
      </c>
      <c r="V10" s="11" t="s">
        <v>384</v>
      </c>
      <c r="W10" s="11" t="s">
        <v>432</v>
      </c>
      <c r="X10" s="35">
        <v>44088</v>
      </c>
      <c r="Y10" s="44">
        <v>50</v>
      </c>
      <c r="Z10" s="44">
        <v>100</v>
      </c>
      <c r="AA10" s="44">
        <v>999999</v>
      </c>
      <c r="AB10" s="38">
        <v>0.1</v>
      </c>
      <c r="AC10" s="45">
        <v>5</v>
      </c>
    </row>
    <row r="11" spans="1:29" s="13" customFormat="1" ht="14.25" customHeight="1">
      <c r="A11" s="23" t="s">
        <v>158</v>
      </c>
      <c r="B11" s="12" t="s">
        <v>153</v>
      </c>
      <c r="C11" s="12" t="s">
        <v>225</v>
      </c>
      <c r="D11" s="15" t="s">
        <v>244</v>
      </c>
      <c r="E11" s="15" t="s">
        <v>243</v>
      </c>
      <c r="F11" s="20" t="s">
        <v>151</v>
      </c>
      <c r="G11" s="13" t="s">
        <v>496</v>
      </c>
      <c r="H11" s="32" t="s">
        <v>433</v>
      </c>
      <c r="I11" s="14" t="s">
        <v>245</v>
      </c>
      <c r="J11" s="28" t="s">
        <v>19</v>
      </c>
      <c r="K11" s="11" t="s">
        <v>242</v>
      </c>
      <c r="L11" s="11" t="s">
        <v>111</v>
      </c>
      <c r="M11" s="35">
        <v>37519</v>
      </c>
      <c r="N11" s="44">
        <v>50</v>
      </c>
      <c r="O11" s="44">
        <v>250</v>
      </c>
      <c r="P11" s="44">
        <v>999999</v>
      </c>
      <c r="Q11" s="38">
        <v>0.1</v>
      </c>
      <c r="R11" s="38">
        <v>5</v>
      </c>
      <c r="S11" s="38" t="s">
        <v>226</v>
      </c>
      <c r="T11" s="11" t="s">
        <v>226</v>
      </c>
      <c r="U11" s="28" t="s">
        <v>54</v>
      </c>
      <c r="V11" s="11" t="s">
        <v>380</v>
      </c>
      <c r="W11" s="11" t="s">
        <v>433</v>
      </c>
      <c r="X11" s="35">
        <v>37519</v>
      </c>
      <c r="Y11" s="44">
        <v>50</v>
      </c>
      <c r="Z11" s="44">
        <v>100</v>
      </c>
      <c r="AA11" s="44">
        <v>999999</v>
      </c>
      <c r="AB11" s="38">
        <v>0.1</v>
      </c>
      <c r="AC11" s="45">
        <v>5</v>
      </c>
    </row>
    <row r="12" spans="1:29" s="13" customFormat="1" ht="14.25" customHeight="1">
      <c r="A12" s="23" t="s">
        <v>159</v>
      </c>
      <c r="B12" s="12" t="s">
        <v>153</v>
      </c>
      <c r="C12" s="12" t="s">
        <v>225</v>
      </c>
      <c r="D12" s="15" t="s">
        <v>278</v>
      </c>
      <c r="E12" s="15" t="s">
        <v>277</v>
      </c>
      <c r="F12" s="20" t="s">
        <v>151</v>
      </c>
      <c r="G12" s="13" t="s">
        <v>497</v>
      </c>
      <c r="H12" s="32" t="s">
        <v>434</v>
      </c>
      <c r="I12" s="14" t="s">
        <v>279</v>
      </c>
      <c r="J12" s="28" t="s">
        <v>20</v>
      </c>
      <c r="K12" s="11" t="s">
        <v>276</v>
      </c>
      <c r="L12" s="11" t="s">
        <v>112</v>
      </c>
      <c r="M12" s="35">
        <v>37756</v>
      </c>
      <c r="N12" s="44">
        <v>50</v>
      </c>
      <c r="O12" s="44">
        <v>250</v>
      </c>
      <c r="P12" s="44">
        <v>999999</v>
      </c>
      <c r="Q12" s="38">
        <v>0.1</v>
      </c>
      <c r="R12" s="38">
        <v>5</v>
      </c>
      <c r="S12" s="38" t="s">
        <v>226</v>
      </c>
      <c r="T12" s="11" t="s">
        <v>226</v>
      </c>
      <c r="U12" s="28" t="s">
        <v>55</v>
      </c>
      <c r="V12" s="11" t="s">
        <v>389</v>
      </c>
      <c r="W12" s="11" t="s">
        <v>434</v>
      </c>
      <c r="X12" s="35">
        <v>37755</v>
      </c>
      <c r="Y12" s="44">
        <v>50</v>
      </c>
      <c r="Z12" s="44">
        <v>100</v>
      </c>
      <c r="AA12" s="44">
        <v>999999</v>
      </c>
      <c r="AB12" s="38">
        <v>0.1</v>
      </c>
      <c r="AC12" s="45">
        <v>5</v>
      </c>
    </row>
    <row r="13" spans="1:29" s="13" customFormat="1" ht="14.25" customHeight="1">
      <c r="A13" s="23" t="s">
        <v>160</v>
      </c>
      <c r="B13" s="12" t="s">
        <v>153</v>
      </c>
      <c r="C13" s="12" t="s">
        <v>225</v>
      </c>
      <c r="D13" s="15" t="s">
        <v>206</v>
      </c>
      <c r="E13" s="24" t="s">
        <v>422</v>
      </c>
      <c r="F13" s="20" t="s">
        <v>151</v>
      </c>
      <c r="G13" s="13" t="s">
        <v>498</v>
      </c>
      <c r="H13" s="32" t="s">
        <v>435</v>
      </c>
      <c r="I13" s="14" t="s">
        <v>472</v>
      </c>
      <c r="J13" s="28" t="s">
        <v>21</v>
      </c>
      <c r="K13" s="11" t="s">
        <v>476</v>
      </c>
      <c r="L13" s="11" t="s">
        <v>113</v>
      </c>
      <c r="M13" s="35">
        <v>44081</v>
      </c>
      <c r="N13" s="44">
        <v>50</v>
      </c>
      <c r="O13" s="44">
        <v>250</v>
      </c>
      <c r="P13" s="44">
        <v>999999</v>
      </c>
      <c r="Q13" s="38">
        <v>0.1</v>
      </c>
      <c r="R13" s="38">
        <v>5</v>
      </c>
      <c r="S13" s="38" t="s">
        <v>226</v>
      </c>
      <c r="T13" s="11" t="s">
        <v>226</v>
      </c>
      <c r="U13" s="28" t="s">
        <v>56</v>
      </c>
      <c r="V13" s="11" t="s">
        <v>482</v>
      </c>
      <c r="W13" s="11" t="s">
        <v>435</v>
      </c>
      <c r="X13" s="35">
        <v>44088</v>
      </c>
      <c r="Y13" s="44">
        <v>50</v>
      </c>
      <c r="Z13" s="44">
        <v>100</v>
      </c>
      <c r="AA13" s="44">
        <v>999999</v>
      </c>
      <c r="AB13" s="38">
        <v>0.1</v>
      </c>
      <c r="AC13" s="45">
        <v>5</v>
      </c>
    </row>
    <row r="14" spans="1:29" s="13" customFormat="1" ht="14.25" customHeight="1">
      <c r="A14" s="23" t="s">
        <v>168</v>
      </c>
      <c r="B14" s="12" t="s">
        <v>153</v>
      </c>
      <c r="C14" s="12" t="s">
        <v>225</v>
      </c>
      <c r="D14" s="15" t="s">
        <v>252</v>
      </c>
      <c r="E14" s="15" t="s">
        <v>251</v>
      </c>
      <c r="F14" s="20" t="s">
        <v>151</v>
      </c>
      <c r="G14" s="13" t="s">
        <v>499</v>
      </c>
      <c r="H14" s="32" t="s">
        <v>436</v>
      </c>
      <c r="I14" s="14" t="s">
        <v>253</v>
      </c>
      <c r="J14" s="28" t="s">
        <v>22</v>
      </c>
      <c r="K14" s="11" t="s">
        <v>250</v>
      </c>
      <c r="L14" s="11" t="s">
        <v>114</v>
      </c>
      <c r="M14" s="35">
        <v>37258</v>
      </c>
      <c r="N14" s="44">
        <v>50</v>
      </c>
      <c r="O14" s="44">
        <v>250</v>
      </c>
      <c r="P14" s="44">
        <v>999999</v>
      </c>
      <c r="Q14" s="38">
        <v>0.1</v>
      </c>
      <c r="R14" s="38">
        <v>5</v>
      </c>
      <c r="S14" s="38" t="s">
        <v>226</v>
      </c>
      <c r="T14" s="11" t="s">
        <v>226</v>
      </c>
      <c r="U14" s="28" t="s">
        <v>57</v>
      </c>
      <c r="V14" s="11" t="s">
        <v>382</v>
      </c>
      <c r="W14" s="11" t="s">
        <v>436</v>
      </c>
      <c r="X14" s="35">
        <v>37258</v>
      </c>
      <c r="Y14" s="44">
        <v>50</v>
      </c>
      <c r="Z14" s="44">
        <v>100</v>
      </c>
      <c r="AA14" s="44">
        <v>999999</v>
      </c>
      <c r="AB14" s="38">
        <v>0.1</v>
      </c>
      <c r="AC14" s="45">
        <v>5</v>
      </c>
    </row>
    <row r="15" spans="1:29" s="13" customFormat="1" ht="14.25" customHeight="1">
      <c r="A15" s="23" t="s">
        <v>161</v>
      </c>
      <c r="B15" s="12" t="s">
        <v>153</v>
      </c>
      <c r="C15" s="12" t="s">
        <v>225</v>
      </c>
      <c r="D15" s="15" t="s">
        <v>248</v>
      </c>
      <c r="E15" s="15" t="s">
        <v>247</v>
      </c>
      <c r="F15" s="20" t="s">
        <v>151</v>
      </c>
      <c r="G15" s="13" t="s">
        <v>500</v>
      </c>
      <c r="H15" s="32" t="s">
        <v>437</v>
      </c>
      <c r="I15" s="14" t="s">
        <v>249</v>
      </c>
      <c r="J15" s="28" t="s">
        <v>23</v>
      </c>
      <c r="K15" s="11" t="s">
        <v>246</v>
      </c>
      <c r="L15" s="11" t="s">
        <v>116</v>
      </c>
      <c r="M15" s="35">
        <v>37756</v>
      </c>
      <c r="N15" s="44">
        <v>50</v>
      </c>
      <c r="O15" s="44">
        <v>250</v>
      </c>
      <c r="P15" s="44">
        <v>999999</v>
      </c>
      <c r="Q15" s="38">
        <v>0.1</v>
      </c>
      <c r="R15" s="38">
        <v>5</v>
      </c>
      <c r="S15" s="38" t="s">
        <v>226</v>
      </c>
      <c r="T15" s="11" t="s">
        <v>152</v>
      </c>
      <c r="U15" s="28" t="s">
        <v>58</v>
      </c>
      <c r="V15" s="11" t="s">
        <v>381</v>
      </c>
      <c r="W15" s="11" t="s">
        <v>437</v>
      </c>
      <c r="X15" s="35">
        <v>37755</v>
      </c>
      <c r="Y15" s="44">
        <v>50</v>
      </c>
      <c r="Z15" s="44">
        <v>100</v>
      </c>
      <c r="AA15" s="44">
        <v>999999</v>
      </c>
      <c r="AB15" s="38">
        <v>0.1</v>
      </c>
      <c r="AC15" s="45">
        <v>5</v>
      </c>
    </row>
    <row r="16" spans="1:29" s="13" customFormat="1" ht="14.25" customHeight="1">
      <c r="A16" s="23" t="s">
        <v>169</v>
      </c>
      <c r="B16" s="12" t="s">
        <v>153</v>
      </c>
      <c r="C16" s="12" t="s">
        <v>225</v>
      </c>
      <c r="D16" s="15" t="s">
        <v>256</v>
      </c>
      <c r="E16" s="15" t="s">
        <v>255</v>
      </c>
      <c r="F16" s="20" t="s">
        <v>151</v>
      </c>
      <c r="G16" s="13" t="s">
        <v>501</v>
      </c>
      <c r="H16" s="32" t="s">
        <v>438</v>
      </c>
      <c r="I16" s="14" t="s">
        <v>257</v>
      </c>
      <c r="J16" s="28" t="s">
        <v>4</v>
      </c>
      <c r="K16" s="11" t="s">
        <v>254</v>
      </c>
      <c r="L16" s="11" t="s">
        <v>96</v>
      </c>
      <c r="M16" s="35">
        <v>37365</v>
      </c>
      <c r="N16" s="44">
        <v>50</v>
      </c>
      <c r="O16" s="44">
        <v>250</v>
      </c>
      <c r="P16" s="44">
        <v>999999</v>
      </c>
      <c r="Q16" s="38">
        <v>0.1</v>
      </c>
      <c r="R16" s="38">
        <v>5</v>
      </c>
      <c r="S16" s="38" t="s">
        <v>226</v>
      </c>
      <c r="T16" s="11" t="s">
        <v>226</v>
      </c>
      <c r="U16" s="28" t="s">
        <v>59</v>
      </c>
      <c r="V16" s="11" t="s">
        <v>383</v>
      </c>
      <c r="W16" s="11" t="s">
        <v>438</v>
      </c>
      <c r="X16" s="35">
        <v>37365</v>
      </c>
      <c r="Y16" s="44">
        <v>50</v>
      </c>
      <c r="Z16" s="44">
        <v>100</v>
      </c>
      <c r="AA16" s="44">
        <v>999999</v>
      </c>
      <c r="AB16" s="38">
        <v>0.1</v>
      </c>
      <c r="AC16" s="45">
        <v>5</v>
      </c>
    </row>
    <row r="17" spans="1:29" s="13" customFormat="1" ht="14.25" customHeight="1">
      <c r="A17" s="23" t="s">
        <v>170</v>
      </c>
      <c r="B17" s="12" t="s">
        <v>153</v>
      </c>
      <c r="C17" s="12" t="s">
        <v>225</v>
      </c>
      <c r="D17" s="15" t="s">
        <v>270</v>
      </c>
      <c r="E17" s="15" t="s">
        <v>269</v>
      </c>
      <c r="F17" s="20" t="s">
        <v>151</v>
      </c>
      <c r="G17" s="13" t="s">
        <v>502</v>
      </c>
      <c r="H17" s="32" t="s">
        <v>439</v>
      </c>
      <c r="I17" s="14" t="s">
        <v>271</v>
      </c>
      <c r="J17" s="28" t="s">
        <v>24</v>
      </c>
      <c r="K17" s="11" t="s">
        <v>268</v>
      </c>
      <c r="L17" s="11" t="s">
        <v>117</v>
      </c>
      <c r="M17" s="35">
        <v>37519</v>
      </c>
      <c r="N17" s="44">
        <v>50</v>
      </c>
      <c r="O17" s="44">
        <v>250</v>
      </c>
      <c r="P17" s="44">
        <v>999999</v>
      </c>
      <c r="Q17" s="38">
        <v>0.1</v>
      </c>
      <c r="R17" s="38">
        <v>5</v>
      </c>
      <c r="S17" s="38" t="s">
        <v>226</v>
      </c>
      <c r="T17" s="11" t="s">
        <v>226</v>
      </c>
      <c r="U17" s="28" t="s">
        <v>60</v>
      </c>
      <c r="V17" s="11" t="s">
        <v>387</v>
      </c>
      <c r="W17" s="11" t="s">
        <v>439</v>
      </c>
      <c r="X17" s="35">
        <v>37519</v>
      </c>
      <c r="Y17" s="44">
        <v>50</v>
      </c>
      <c r="Z17" s="44">
        <v>100</v>
      </c>
      <c r="AA17" s="44">
        <v>999999</v>
      </c>
      <c r="AB17" s="38">
        <v>0.1</v>
      </c>
      <c r="AC17" s="45">
        <v>5</v>
      </c>
    </row>
    <row r="18" spans="1:29" s="13" customFormat="1" ht="14.25" customHeight="1">
      <c r="A18" s="23" t="s">
        <v>162</v>
      </c>
      <c r="B18" s="12" t="s">
        <v>153</v>
      </c>
      <c r="C18" s="12" t="s">
        <v>225</v>
      </c>
      <c r="D18" s="15" t="s">
        <v>240</v>
      </c>
      <c r="E18" s="15" t="s">
        <v>239</v>
      </c>
      <c r="F18" s="20" t="s">
        <v>151</v>
      </c>
      <c r="G18" s="13" t="s">
        <v>503</v>
      </c>
      <c r="H18" s="32" t="s">
        <v>440</v>
      </c>
      <c r="I18" s="14" t="s">
        <v>241</v>
      </c>
      <c r="J18" s="28" t="s">
        <v>3</v>
      </c>
      <c r="K18" s="11" t="s">
        <v>238</v>
      </c>
      <c r="L18" s="11" t="s">
        <v>95</v>
      </c>
      <c r="M18" s="35">
        <v>37365</v>
      </c>
      <c r="N18" s="44">
        <v>50</v>
      </c>
      <c r="O18" s="44">
        <v>250</v>
      </c>
      <c r="P18" s="44">
        <v>999999</v>
      </c>
      <c r="Q18" s="38">
        <v>0.1</v>
      </c>
      <c r="R18" s="38">
        <v>5</v>
      </c>
      <c r="S18" s="38" t="s">
        <v>226</v>
      </c>
      <c r="T18" s="11" t="s">
        <v>226</v>
      </c>
      <c r="U18" s="28" t="s">
        <v>61</v>
      </c>
      <c r="V18" s="11" t="s">
        <v>379</v>
      </c>
      <c r="W18" s="11" t="s">
        <v>440</v>
      </c>
      <c r="X18" s="35">
        <v>37365</v>
      </c>
      <c r="Y18" s="44">
        <v>50</v>
      </c>
      <c r="Z18" s="44">
        <v>100</v>
      </c>
      <c r="AA18" s="44">
        <v>999999</v>
      </c>
      <c r="AB18" s="38">
        <v>0.1</v>
      </c>
      <c r="AC18" s="45">
        <v>5</v>
      </c>
    </row>
    <row r="19" spans="1:29" s="13" customFormat="1" ht="14.25" customHeight="1">
      <c r="A19" s="23" t="s">
        <v>171</v>
      </c>
      <c r="B19" s="12" t="s">
        <v>153</v>
      </c>
      <c r="C19" s="12" t="s">
        <v>225</v>
      </c>
      <c r="D19" s="15" t="s">
        <v>305</v>
      </c>
      <c r="E19" s="15" t="s">
        <v>304</v>
      </c>
      <c r="F19" s="20" t="s">
        <v>151</v>
      </c>
      <c r="G19" s="13" t="s">
        <v>504</v>
      </c>
      <c r="H19" s="32" t="s">
        <v>397</v>
      </c>
      <c r="I19" s="14" t="s">
        <v>306</v>
      </c>
      <c r="J19" s="28" t="s">
        <v>25</v>
      </c>
      <c r="K19" s="11" t="s">
        <v>303</v>
      </c>
      <c r="L19" s="11" t="s">
        <v>115</v>
      </c>
      <c r="M19" s="35">
        <v>37756</v>
      </c>
      <c r="N19" s="44">
        <v>50</v>
      </c>
      <c r="O19" s="44">
        <v>250</v>
      </c>
      <c r="P19" s="44">
        <v>999999</v>
      </c>
      <c r="Q19" s="38">
        <v>0.1</v>
      </c>
      <c r="R19" s="38">
        <v>5</v>
      </c>
      <c r="S19" s="38" t="s">
        <v>226</v>
      </c>
      <c r="T19" s="11" t="s">
        <v>226</v>
      </c>
      <c r="U19" s="28" t="s">
        <v>62</v>
      </c>
      <c r="V19" s="11" t="s">
        <v>396</v>
      </c>
      <c r="W19" s="11" t="s">
        <v>397</v>
      </c>
      <c r="X19" s="35">
        <v>37755</v>
      </c>
      <c r="Y19" s="44">
        <v>50</v>
      </c>
      <c r="Z19" s="44">
        <v>100</v>
      </c>
      <c r="AA19" s="44">
        <v>999999</v>
      </c>
      <c r="AB19" s="38">
        <v>0.1</v>
      </c>
      <c r="AC19" s="45">
        <v>5</v>
      </c>
    </row>
    <row r="20" spans="1:29" s="13" customFormat="1" ht="14.25" customHeight="1">
      <c r="A20" s="23" t="s">
        <v>172</v>
      </c>
      <c r="B20" s="12" t="s">
        <v>153</v>
      </c>
      <c r="C20" s="12" t="s">
        <v>225</v>
      </c>
      <c r="D20" s="15" t="s">
        <v>467</v>
      </c>
      <c r="E20" s="15" t="s">
        <v>468</v>
      </c>
      <c r="F20" s="20" t="s">
        <v>151</v>
      </c>
      <c r="G20" s="13" t="s">
        <v>505</v>
      </c>
      <c r="H20" s="32" t="s">
        <v>470</v>
      </c>
      <c r="I20" s="14" t="s">
        <v>473</v>
      </c>
      <c r="J20" s="28" t="s">
        <v>26</v>
      </c>
      <c r="K20" s="11" t="s">
        <v>477</v>
      </c>
      <c r="L20" s="11" t="s">
        <v>118</v>
      </c>
      <c r="M20" s="35">
        <v>44081</v>
      </c>
      <c r="N20" s="44">
        <v>50</v>
      </c>
      <c r="O20" s="44">
        <v>250</v>
      </c>
      <c r="P20" s="44">
        <v>999999</v>
      </c>
      <c r="Q20" s="38">
        <v>0.1</v>
      </c>
      <c r="R20" s="38">
        <v>5</v>
      </c>
      <c r="S20" s="38" t="s">
        <v>226</v>
      </c>
      <c r="T20" s="11" t="s">
        <v>226</v>
      </c>
      <c r="U20" s="28" t="s">
        <v>63</v>
      </c>
      <c r="V20" s="11" t="s">
        <v>483</v>
      </c>
      <c r="W20" s="11" t="s">
        <v>470</v>
      </c>
      <c r="X20" s="35">
        <v>44088</v>
      </c>
      <c r="Y20" s="44">
        <v>50</v>
      </c>
      <c r="Z20" s="44">
        <v>100</v>
      </c>
      <c r="AA20" s="44">
        <v>999999</v>
      </c>
      <c r="AB20" s="38">
        <v>0.1</v>
      </c>
      <c r="AC20" s="45">
        <v>5</v>
      </c>
    </row>
    <row r="21" spans="1:29" s="13" customFormat="1" ht="14.25" customHeight="1">
      <c r="A21" s="23" t="s">
        <v>173</v>
      </c>
      <c r="B21" s="12" t="s">
        <v>153</v>
      </c>
      <c r="C21" s="12" t="s">
        <v>225</v>
      </c>
      <c r="D21" s="15" t="s">
        <v>266</v>
      </c>
      <c r="E21" s="15" t="s">
        <v>265</v>
      </c>
      <c r="F21" s="20" t="s">
        <v>151</v>
      </c>
      <c r="G21" s="13" t="s">
        <v>506</v>
      </c>
      <c r="H21" s="32" t="s">
        <v>441</v>
      </c>
      <c r="I21" s="14" t="s">
        <v>267</v>
      </c>
      <c r="J21" s="28" t="s">
        <v>5</v>
      </c>
      <c r="K21" s="11" t="s">
        <v>264</v>
      </c>
      <c r="L21" s="11" t="s">
        <v>97</v>
      </c>
      <c r="M21" s="35">
        <v>39706</v>
      </c>
      <c r="N21" s="44">
        <v>50</v>
      </c>
      <c r="O21" s="44">
        <v>250</v>
      </c>
      <c r="P21" s="44">
        <v>999999</v>
      </c>
      <c r="Q21" s="38">
        <v>0.1</v>
      </c>
      <c r="R21" s="38">
        <v>5</v>
      </c>
      <c r="S21" s="38" t="s">
        <v>226</v>
      </c>
      <c r="T21" s="11" t="s">
        <v>226</v>
      </c>
      <c r="U21" s="28" t="s">
        <v>64</v>
      </c>
      <c r="V21" s="11" t="s">
        <v>386</v>
      </c>
      <c r="W21" s="11" t="s">
        <v>441</v>
      </c>
      <c r="X21" s="35">
        <v>39706</v>
      </c>
      <c r="Y21" s="44">
        <v>50</v>
      </c>
      <c r="Z21" s="44">
        <v>100</v>
      </c>
      <c r="AA21" s="44">
        <v>999999</v>
      </c>
      <c r="AB21" s="38">
        <v>0.1</v>
      </c>
      <c r="AC21" s="45">
        <v>5</v>
      </c>
    </row>
    <row r="22" spans="1:29" s="13" customFormat="1" ht="14.25" customHeight="1">
      <c r="A22" s="23" t="s">
        <v>174</v>
      </c>
      <c r="B22" s="12" t="s">
        <v>153</v>
      </c>
      <c r="C22" s="12" t="s">
        <v>225</v>
      </c>
      <c r="D22" s="15" t="s">
        <v>282</v>
      </c>
      <c r="E22" s="15" t="s">
        <v>281</v>
      </c>
      <c r="F22" s="20" t="s">
        <v>151</v>
      </c>
      <c r="G22" s="13" t="s">
        <v>507</v>
      </c>
      <c r="H22" s="32" t="s">
        <v>442</v>
      </c>
      <c r="I22" s="14" t="s">
        <v>283</v>
      </c>
      <c r="J22" s="28" t="s">
        <v>27</v>
      </c>
      <c r="K22" s="11" t="s">
        <v>280</v>
      </c>
      <c r="L22" s="11" t="s">
        <v>119</v>
      </c>
      <c r="M22" s="35">
        <v>37756</v>
      </c>
      <c r="N22" s="44">
        <v>50</v>
      </c>
      <c r="O22" s="44">
        <v>250</v>
      </c>
      <c r="P22" s="44">
        <v>999999</v>
      </c>
      <c r="Q22" s="38">
        <v>0.1</v>
      </c>
      <c r="R22" s="38">
        <v>5</v>
      </c>
      <c r="S22" s="38" t="s">
        <v>226</v>
      </c>
      <c r="T22" s="11" t="s">
        <v>226</v>
      </c>
      <c r="U22" s="28" t="s">
        <v>65</v>
      </c>
      <c r="V22" s="11" t="s">
        <v>390</v>
      </c>
      <c r="W22" s="11" t="s">
        <v>442</v>
      </c>
      <c r="X22" s="35">
        <v>37755</v>
      </c>
      <c r="Y22" s="44">
        <v>50</v>
      </c>
      <c r="Z22" s="44">
        <v>100</v>
      </c>
      <c r="AA22" s="44">
        <v>999999</v>
      </c>
      <c r="AB22" s="38">
        <v>0.1</v>
      </c>
      <c r="AC22" s="45">
        <v>5</v>
      </c>
    </row>
    <row r="23" spans="1:29" s="13" customFormat="1" ht="14.25" customHeight="1">
      <c r="A23" s="23" t="s">
        <v>175</v>
      </c>
      <c r="B23" s="12" t="s">
        <v>153</v>
      </c>
      <c r="C23" s="12" t="s">
        <v>225</v>
      </c>
      <c r="D23" s="15" t="s">
        <v>301</v>
      </c>
      <c r="E23" s="15" t="s">
        <v>300</v>
      </c>
      <c r="F23" s="20" t="s">
        <v>151</v>
      </c>
      <c r="G23" s="13" t="s">
        <v>508</v>
      </c>
      <c r="H23" s="32" t="s">
        <v>443</v>
      </c>
      <c r="I23" s="14" t="s">
        <v>302</v>
      </c>
      <c r="J23" s="28" t="s">
        <v>28</v>
      </c>
      <c r="K23" s="11" t="s">
        <v>299</v>
      </c>
      <c r="L23" s="11" t="s">
        <v>120</v>
      </c>
      <c r="M23" s="35">
        <v>37258</v>
      </c>
      <c r="N23" s="44">
        <v>50</v>
      </c>
      <c r="O23" s="44">
        <v>250</v>
      </c>
      <c r="P23" s="44">
        <v>999999</v>
      </c>
      <c r="Q23" s="38">
        <v>0.1</v>
      </c>
      <c r="R23" s="38">
        <v>5</v>
      </c>
      <c r="S23" s="38" t="s">
        <v>226</v>
      </c>
      <c r="T23" s="11" t="s">
        <v>226</v>
      </c>
      <c r="U23" s="28" t="s">
        <v>66</v>
      </c>
      <c r="V23" s="11" t="s">
        <v>395</v>
      </c>
      <c r="W23" s="11" t="s">
        <v>443</v>
      </c>
      <c r="X23" s="35">
        <v>37258</v>
      </c>
      <c r="Y23" s="44">
        <v>50</v>
      </c>
      <c r="Z23" s="44">
        <v>100</v>
      </c>
      <c r="AA23" s="44">
        <v>999999</v>
      </c>
      <c r="AB23" s="38">
        <v>0.1</v>
      </c>
      <c r="AC23" s="45">
        <v>5</v>
      </c>
    </row>
    <row r="24" spans="1:29" s="13" customFormat="1" ht="14.25" customHeight="1">
      <c r="A24" s="23" t="s">
        <v>163</v>
      </c>
      <c r="B24" s="12" t="s">
        <v>153</v>
      </c>
      <c r="C24" s="12" t="s">
        <v>225</v>
      </c>
      <c r="D24" s="15" t="s">
        <v>290</v>
      </c>
      <c r="E24" s="15" t="s">
        <v>289</v>
      </c>
      <c r="F24" s="20" t="s">
        <v>151</v>
      </c>
      <c r="G24" s="13" t="s">
        <v>509</v>
      </c>
      <c r="H24" s="32" t="s">
        <v>444</v>
      </c>
      <c r="I24" s="14" t="s">
        <v>291</v>
      </c>
      <c r="J24" s="28" t="s">
        <v>6</v>
      </c>
      <c r="K24" s="11" t="s">
        <v>288</v>
      </c>
      <c r="L24" s="11" t="s">
        <v>98</v>
      </c>
      <c r="M24" s="35">
        <v>37258</v>
      </c>
      <c r="N24" s="44">
        <v>50</v>
      </c>
      <c r="O24" s="44">
        <v>250</v>
      </c>
      <c r="P24" s="44">
        <v>999999</v>
      </c>
      <c r="Q24" s="38">
        <v>0.1</v>
      </c>
      <c r="R24" s="38">
        <v>5</v>
      </c>
      <c r="S24" s="38" t="s">
        <v>226</v>
      </c>
      <c r="T24" s="11" t="s">
        <v>226</v>
      </c>
      <c r="U24" s="28" t="s">
        <v>67</v>
      </c>
      <c r="V24" s="11" t="s">
        <v>392</v>
      </c>
      <c r="W24" s="11" t="s">
        <v>444</v>
      </c>
      <c r="X24" s="35">
        <v>37258</v>
      </c>
      <c r="Y24" s="44">
        <v>50</v>
      </c>
      <c r="Z24" s="44">
        <v>100</v>
      </c>
      <c r="AA24" s="44">
        <v>999999</v>
      </c>
      <c r="AB24" s="38">
        <v>0.1</v>
      </c>
      <c r="AC24" s="45">
        <v>5</v>
      </c>
    </row>
    <row r="25" spans="1:29" s="13" customFormat="1" ht="14.25" customHeight="1">
      <c r="A25" s="23" t="s">
        <v>164</v>
      </c>
      <c r="B25" s="12" t="s">
        <v>153</v>
      </c>
      <c r="C25" s="12" t="s">
        <v>225</v>
      </c>
      <c r="D25" s="15" t="s">
        <v>207</v>
      </c>
      <c r="E25" s="15" t="s">
        <v>297</v>
      </c>
      <c r="F25" s="20" t="s">
        <v>151</v>
      </c>
      <c r="G25" s="13" t="s">
        <v>510</v>
      </c>
      <c r="H25" s="32" t="s">
        <v>445</v>
      </c>
      <c r="I25" s="14" t="s">
        <v>298</v>
      </c>
      <c r="J25" s="28" t="s">
        <v>29</v>
      </c>
      <c r="K25" s="11" t="s">
        <v>296</v>
      </c>
      <c r="L25" s="11" t="s">
        <v>121</v>
      </c>
      <c r="M25" s="35">
        <v>37756</v>
      </c>
      <c r="N25" s="44">
        <v>50</v>
      </c>
      <c r="O25" s="44">
        <v>250</v>
      </c>
      <c r="P25" s="44">
        <v>999999</v>
      </c>
      <c r="Q25" s="38">
        <v>0.1</v>
      </c>
      <c r="R25" s="38">
        <v>5</v>
      </c>
      <c r="S25" s="38" t="s">
        <v>226</v>
      </c>
      <c r="T25" s="11" t="s">
        <v>226</v>
      </c>
      <c r="U25" s="28" t="s">
        <v>68</v>
      </c>
      <c r="V25" s="11" t="s">
        <v>394</v>
      </c>
      <c r="W25" s="11" t="s">
        <v>445</v>
      </c>
      <c r="X25" s="35">
        <v>37755</v>
      </c>
      <c r="Y25" s="44">
        <v>50</v>
      </c>
      <c r="Z25" s="44">
        <v>100</v>
      </c>
      <c r="AA25" s="44">
        <v>999999</v>
      </c>
      <c r="AB25" s="38">
        <v>0.1</v>
      </c>
      <c r="AC25" s="45">
        <v>5</v>
      </c>
    </row>
    <row r="26" spans="1:29" s="13" customFormat="1" ht="14.25" customHeight="1">
      <c r="A26" s="23" t="s">
        <v>176</v>
      </c>
      <c r="B26" s="12" t="s">
        <v>153</v>
      </c>
      <c r="C26" s="12" t="s">
        <v>225</v>
      </c>
      <c r="D26" s="15" t="s">
        <v>294</v>
      </c>
      <c r="E26" s="15" t="s">
        <v>293</v>
      </c>
      <c r="F26" s="20" t="s">
        <v>151</v>
      </c>
      <c r="G26" s="13" t="s">
        <v>511</v>
      </c>
      <c r="H26" s="32" t="s">
        <v>446</v>
      </c>
      <c r="I26" s="14" t="s">
        <v>295</v>
      </c>
      <c r="J26" s="28" t="s">
        <v>2</v>
      </c>
      <c r="K26" s="11" t="s">
        <v>292</v>
      </c>
      <c r="L26" s="11" t="s">
        <v>94</v>
      </c>
      <c r="M26" s="35">
        <v>37519</v>
      </c>
      <c r="N26" s="44">
        <v>50</v>
      </c>
      <c r="O26" s="44">
        <v>250</v>
      </c>
      <c r="P26" s="44">
        <v>999999</v>
      </c>
      <c r="Q26" s="38">
        <v>0.1</v>
      </c>
      <c r="R26" s="38">
        <v>5</v>
      </c>
      <c r="S26" s="38" t="s">
        <v>226</v>
      </c>
      <c r="T26" s="11" t="s">
        <v>226</v>
      </c>
      <c r="U26" s="28" t="s">
        <v>69</v>
      </c>
      <c r="V26" s="11" t="s">
        <v>393</v>
      </c>
      <c r="W26" s="11" t="s">
        <v>446</v>
      </c>
      <c r="X26" s="35">
        <v>37519</v>
      </c>
      <c r="Y26" s="44">
        <v>50</v>
      </c>
      <c r="Z26" s="44">
        <v>100</v>
      </c>
      <c r="AA26" s="44">
        <v>999999</v>
      </c>
      <c r="AB26" s="38">
        <v>0.1</v>
      </c>
      <c r="AC26" s="45">
        <v>5</v>
      </c>
    </row>
    <row r="27" spans="1:29" s="13" customFormat="1" ht="14.25" customHeight="1">
      <c r="A27" s="25" t="s">
        <v>177</v>
      </c>
      <c r="B27" s="19" t="s">
        <v>153</v>
      </c>
      <c r="C27" s="19" t="s">
        <v>225</v>
      </c>
      <c r="D27" s="17" t="s">
        <v>208</v>
      </c>
      <c r="E27" s="17" t="s">
        <v>308</v>
      </c>
      <c r="F27" s="21" t="s">
        <v>151</v>
      </c>
      <c r="G27" s="13" t="s">
        <v>512</v>
      </c>
      <c r="H27" s="33" t="s">
        <v>447</v>
      </c>
      <c r="I27" s="26" t="s">
        <v>309</v>
      </c>
      <c r="J27" s="29" t="s">
        <v>11</v>
      </c>
      <c r="K27" s="17" t="s">
        <v>307</v>
      </c>
      <c r="L27" s="17" t="s">
        <v>103</v>
      </c>
      <c r="M27" s="61">
        <v>38308</v>
      </c>
      <c r="N27" s="46">
        <v>50</v>
      </c>
      <c r="O27" s="46">
        <v>250</v>
      </c>
      <c r="P27" s="46">
        <v>999999</v>
      </c>
      <c r="Q27" s="40">
        <v>0.1</v>
      </c>
      <c r="R27" s="40">
        <v>5</v>
      </c>
      <c r="S27" s="40">
        <v>0.02</v>
      </c>
      <c r="T27" s="17" t="s">
        <v>226</v>
      </c>
      <c r="U27" s="29" t="s">
        <v>70</v>
      </c>
      <c r="V27" s="17" t="s">
        <v>398</v>
      </c>
      <c r="W27" s="17" t="s">
        <v>447</v>
      </c>
      <c r="X27" s="61">
        <v>38307</v>
      </c>
      <c r="Y27" s="46">
        <v>50</v>
      </c>
      <c r="Z27" s="46">
        <v>100</v>
      </c>
      <c r="AA27" s="46">
        <v>999999</v>
      </c>
      <c r="AB27" s="40">
        <v>0.1</v>
      </c>
      <c r="AC27" s="50">
        <v>5</v>
      </c>
    </row>
    <row r="28" spans="1:29" s="13" customFormat="1" ht="14.25" customHeight="1">
      <c r="A28" s="25" t="s">
        <v>178</v>
      </c>
      <c r="B28" s="19" t="s">
        <v>153</v>
      </c>
      <c r="C28" s="19" t="s">
        <v>225</v>
      </c>
      <c r="D28" s="17" t="s">
        <v>312</v>
      </c>
      <c r="E28" s="17" t="s">
        <v>311</v>
      </c>
      <c r="F28" s="21" t="s">
        <v>151</v>
      </c>
      <c r="G28" s="13" t="s">
        <v>513</v>
      </c>
      <c r="H28" s="33" t="s">
        <v>448</v>
      </c>
      <c r="I28" s="26" t="s">
        <v>313</v>
      </c>
      <c r="J28" s="29" t="s">
        <v>7</v>
      </c>
      <c r="K28" s="17" t="s">
        <v>310</v>
      </c>
      <c r="L28" s="17" t="s">
        <v>99</v>
      </c>
      <c r="M28" s="61">
        <v>37258</v>
      </c>
      <c r="N28" s="46">
        <v>50</v>
      </c>
      <c r="O28" s="46">
        <v>250</v>
      </c>
      <c r="P28" s="46">
        <v>999999</v>
      </c>
      <c r="Q28" s="40">
        <v>0.05</v>
      </c>
      <c r="R28" s="40">
        <v>2.5</v>
      </c>
      <c r="S28" s="40">
        <v>0.02</v>
      </c>
      <c r="T28" s="17" t="s">
        <v>152</v>
      </c>
      <c r="U28" s="29" t="s">
        <v>71</v>
      </c>
      <c r="V28" s="17" t="s">
        <v>399</v>
      </c>
      <c r="W28" s="17" t="s">
        <v>448</v>
      </c>
      <c r="X28" s="61">
        <v>37519</v>
      </c>
      <c r="Y28" s="46">
        <v>50</v>
      </c>
      <c r="Z28" s="46">
        <v>100</v>
      </c>
      <c r="AA28" s="46">
        <v>999999</v>
      </c>
      <c r="AB28" s="40">
        <v>0.05</v>
      </c>
      <c r="AC28" s="50">
        <v>2.5</v>
      </c>
    </row>
    <row r="29" spans="1:29" s="13" customFormat="1" ht="14.25" customHeight="1">
      <c r="A29" s="25" t="s">
        <v>179</v>
      </c>
      <c r="B29" s="19" t="s">
        <v>153</v>
      </c>
      <c r="C29" s="19" t="s">
        <v>225</v>
      </c>
      <c r="D29" s="17" t="s">
        <v>209</v>
      </c>
      <c r="E29" s="17" t="s">
        <v>358</v>
      </c>
      <c r="F29" s="21" t="s">
        <v>151</v>
      </c>
      <c r="G29" s="13" t="s">
        <v>514</v>
      </c>
      <c r="H29" s="33" t="s">
        <v>449</v>
      </c>
      <c r="I29" s="26" t="s">
        <v>359</v>
      </c>
      <c r="J29" s="29" t="s">
        <v>9</v>
      </c>
      <c r="K29" s="17" t="s">
        <v>357</v>
      </c>
      <c r="L29" s="17" t="s">
        <v>101</v>
      </c>
      <c r="M29" s="61">
        <v>38155</v>
      </c>
      <c r="N29" s="46">
        <v>50</v>
      </c>
      <c r="O29" s="46">
        <v>250</v>
      </c>
      <c r="P29" s="46">
        <v>999999</v>
      </c>
      <c r="Q29" s="40">
        <v>0.1</v>
      </c>
      <c r="R29" s="40">
        <v>5</v>
      </c>
      <c r="S29" s="40">
        <v>0.02</v>
      </c>
      <c r="T29" s="17" t="s">
        <v>226</v>
      </c>
      <c r="U29" s="29" t="s">
        <v>72</v>
      </c>
      <c r="V29" s="17" t="s">
        <v>413</v>
      </c>
      <c r="W29" s="17" t="s">
        <v>449</v>
      </c>
      <c r="X29" s="61">
        <v>38155</v>
      </c>
      <c r="Y29" s="46">
        <v>50</v>
      </c>
      <c r="Z29" s="46">
        <v>100</v>
      </c>
      <c r="AA29" s="46">
        <v>999999</v>
      </c>
      <c r="AB29" s="40">
        <v>0.1</v>
      </c>
      <c r="AC29" s="50">
        <v>5</v>
      </c>
    </row>
    <row r="30" spans="1:29" s="13" customFormat="1" ht="14.25" customHeight="1">
      <c r="A30" s="25" t="s">
        <v>180</v>
      </c>
      <c r="B30" s="19" t="s">
        <v>153</v>
      </c>
      <c r="C30" s="19" t="s">
        <v>225</v>
      </c>
      <c r="D30" s="17" t="s">
        <v>316</v>
      </c>
      <c r="E30" s="17" t="s">
        <v>315</v>
      </c>
      <c r="F30" s="21" t="s">
        <v>151</v>
      </c>
      <c r="G30" s="13" t="s">
        <v>515</v>
      </c>
      <c r="H30" s="33" t="s">
        <v>450</v>
      </c>
      <c r="I30" s="26" t="s">
        <v>317</v>
      </c>
      <c r="J30" s="29" t="s">
        <v>30</v>
      </c>
      <c r="K30" s="17" t="s">
        <v>314</v>
      </c>
      <c r="L30" s="17" t="s">
        <v>122</v>
      </c>
      <c r="M30" s="61">
        <v>38308</v>
      </c>
      <c r="N30" s="46">
        <v>50</v>
      </c>
      <c r="O30" s="46">
        <v>250</v>
      </c>
      <c r="P30" s="46">
        <v>999999</v>
      </c>
      <c r="Q30" s="40">
        <v>0.1</v>
      </c>
      <c r="R30" s="40">
        <v>5</v>
      </c>
      <c r="S30" s="40">
        <v>0.02</v>
      </c>
      <c r="T30" s="17" t="s">
        <v>226</v>
      </c>
      <c r="U30" s="29" t="s">
        <v>73</v>
      </c>
      <c r="V30" s="17" t="s">
        <v>400</v>
      </c>
      <c r="W30" s="17" t="s">
        <v>450</v>
      </c>
      <c r="X30" s="61">
        <v>38307</v>
      </c>
      <c r="Y30" s="46">
        <v>50</v>
      </c>
      <c r="Z30" s="46">
        <v>100</v>
      </c>
      <c r="AA30" s="46">
        <v>999999</v>
      </c>
      <c r="AB30" s="40">
        <v>0.1</v>
      </c>
      <c r="AC30" s="50">
        <v>5</v>
      </c>
    </row>
    <row r="31" spans="1:29" s="13" customFormat="1" ht="14.25" customHeight="1">
      <c r="A31" s="25" t="s">
        <v>181</v>
      </c>
      <c r="B31" s="19" t="s">
        <v>153</v>
      </c>
      <c r="C31" s="19" t="s">
        <v>225</v>
      </c>
      <c r="D31" s="17" t="s">
        <v>346</v>
      </c>
      <c r="E31" s="17" t="s">
        <v>345</v>
      </c>
      <c r="F31" s="21" t="s">
        <v>151</v>
      </c>
      <c r="G31" s="13" t="s">
        <v>516</v>
      </c>
      <c r="H31" s="33" t="s">
        <v>451</v>
      </c>
      <c r="I31" s="26" t="s">
        <v>347</v>
      </c>
      <c r="J31" s="29" t="s">
        <v>31</v>
      </c>
      <c r="K31" s="17" t="s">
        <v>344</v>
      </c>
      <c r="L31" s="17" t="s">
        <v>123</v>
      </c>
      <c r="M31" s="61">
        <v>38308</v>
      </c>
      <c r="N31" s="46">
        <v>50</v>
      </c>
      <c r="O31" s="46">
        <v>250</v>
      </c>
      <c r="P31" s="46">
        <v>999999</v>
      </c>
      <c r="Q31" s="40">
        <v>0.1</v>
      </c>
      <c r="R31" s="40">
        <v>5</v>
      </c>
      <c r="S31" s="40">
        <v>0.02</v>
      </c>
      <c r="T31" s="17" t="s">
        <v>152</v>
      </c>
      <c r="U31" s="29" t="s">
        <v>74</v>
      </c>
      <c r="V31" s="17" t="s">
        <v>409</v>
      </c>
      <c r="W31" s="17" t="s">
        <v>451</v>
      </c>
      <c r="X31" s="61">
        <v>38307</v>
      </c>
      <c r="Y31" s="46">
        <v>50</v>
      </c>
      <c r="Z31" s="46">
        <v>100</v>
      </c>
      <c r="AA31" s="46">
        <v>999999</v>
      </c>
      <c r="AB31" s="40">
        <v>0.1</v>
      </c>
      <c r="AC31" s="50">
        <v>5</v>
      </c>
    </row>
    <row r="32" spans="1:29" s="13" customFormat="1" ht="14.25" customHeight="1">
      <c r="A32" s="25" t="s">
        <v>182</v>
      </c>
      <c r="B32" s="19" t="s">
        <v>153</v>
      </c>
      <c r="C32" s="19" t="s">
        <v>225</v>
      </c>
      <c r="D32" s="17" t="s">
        <v>210</v>
      </c>
      <c r="E32" s="17" t="s">
        <v>352</v>
      </c>
      <c r="F32" s="21" t="s">
        <v>151</v>
      </c>
      <c r="G32" s="13" t="s">
        <v>517</v>
      </c>
      <c r="H32" s="33" t="s">
        <v>452</v>
      </c>
      <c r="I32" s="26" t="s">
        <v>353</v>
      </c>
      <c r="J32" s="29" t="s">
        <v>32</v>
      </c>
      <c r="K32" s="17" t="s">
        <v>351</v>
      </c>
      <c r="L32" s="17" t="s">
        <v>124</v>
      </c>
      <c r="M32" s="61">
        <v>44081</v>
      </c>
      <c r="N32" s="46">
        <v>50</v>
      </c>
      <c r="O32" s="46">
        <v>250</v>
      </c>
      <c r="P32" s="46">
        <v>999999</v>
      </c>
      <c r="Q32" s="40">
        <v>0.1</v>
      </c>
      <c r="R32" s="40">
        <v>5</v>
      </c>
      <c r="S32" s="40">
        <v>0.02</v>
      </c>
      <c r="T32" s="17" t="s">
        <v>226</v>
      </c>
      <c r="U32" s="29" t="s">
        <v>75</v>
      </c>
      <c r="V32" s="17" t="s">
        <v>411</v>
      </c>
      <c r="W32" s="17" t="s">
        <v>452</v>
      </c>
      <c r="X32" s="61">
        <v>44088</v>
      </c>
      <c r="Y32" s="46">
        <v>50</v>
      </c>
      <c r="Z32" s="46">
        <v>100</v>
      </c>
      <c r="AA32" s="46">
        <v>999999</v>
      </c>
      <c r="AB32" s="40">
        <v>0.1</v>
      </c>
      <c r="AC32" s="50">
        <v>5</v>
      </c>
    </row>
    <row r="33" spans="1:29" s="13" customFormat="1" ht="14.25" customHeight="1">
      <c r="A33" s="25" t="s">
        <v>183</v>
      </c>
      <c r="B33" s="19" t="s">
        <v>153</v>
      </c>
      <c r="C33" s="19" t="s">
        <v>225</v>
      </c>
      <c r="D33" s="17" t="s">
        <v>211</v>
      </c>
      <c r="E33" s="17" t="s">
        <v>335</v>
      </c>
      <c r="F33" s="21" t="s">
        <v>151</v>
      </c>
      <c r="G33" s="13" t="s">
        <v>518</v>
      </c>
      <c r="H33" s="33" t="s">
        <v>453</v>
      </c>
      <c r="I33" s="26" t="s">
        <v>336</v>
      </c>
      <c r="J33" s="29" t="s">
        <v>33</v>
      </c>
      <c r="K33" s="17" t="s">
        <v>334</v>
      </c>
      <c r="L33" s="17" t="s">
        <v>125</v>
      </c>
      <c r="M33" s="61">
        <v>44081</v>
      </c>
      <c r="N33" s="46">
        <v>50</v>
      </c>
      <c r="O33" s="46">
        <v>250</v>
      </c>
      <c r="P33" s="46">
        <v>999999</v>
      </c>
      <c r="Q33" s="40">
        <v>0.1</v>
      </c>
      <c r="R33" s="40">
        <v>5</v>
      </c>
      <c r="S33" s="40">
        <v>0.02</v>
      </c>
      <c r="T33" s="17" t="s">
        <v>226</v>
      </c>
      <c r="U33" s="29" t="s">
        <v>76</v>
      </c>
      <c r="V33" s="17" t="s">
        <v>406</v>
      </c>
      <c r="W33" s="17" t="s">
        <v>453</v>
      </c>
      <c r="X33" s="61">
        <v>44088</v>
      </c>
      <c r="Y33" s="46">
        <v>50</v>
      </c>
      <c r="Z33" s="46">
        <v>100</v>
      </c>
      <c r="AA33" s="46">
        <v>999999</v>
      </c>
      <c r="AB33" s="40">
        <v>0.1</v>
      </c>
      <c r="AC33" s="50">
        <v>5</v>
      </c>
    </row>
    <row r="34" spans="1:29" s="13" customFormat="1" ht="14.25" customHeight="1">
      <c r="A34" s="25" t="s">
        <v>184</v>
      </c>
      <c r="B34" s="19" t="s">
        <v>153</v>
      </c>
      <c r="C34" s="19" t="s">
        <v>225</v>
      </c>
      <c r="D34" s="17" t="s">
        <v>323</v>
      </c>
      <c r="E34" s="17" t="s">
        <v>322</v>
      </c>
      <c r="F34" s="21" t="s">
        <v>151</v>
      </c>
      <c r="G34" s="13" t="s">
        <v>519</v>
      </c>
      <c r="H34" s="33" t="s">
        <v>454</v>
      </c>
      <c r="I34" s="26" t="s">
        <v>324</v>
      </c>
      <c r="J34" s="29" t="s">
        <v>34</v>
      </c>
      <c r="K34" s="17" t="s">
        <v>321</v>
      </c>
      <c r="L34" s="17" t="s">
        <v>126</v>
      </c>
      <c r="M34" s="61">
        <v>38155</v>
      </c>
      <c r="N34" s="46">
        <v>50</v>
      </c>
      <c r="O34" s="46">
        <v>250</v>
      </c>
      <c r="P34" s="46">
        <v>999999</v>
      </c>
      <c r="Q34" s="40">
        <v>0.1</v>
      </c>
      <c r="R34" s="40">
        <v>5</v>
      </c>
      <c r="S34" s="40">
        <v>0.02</v>
      </c>
      <c r="T34" s="17" t="s">
        <v>152</v>
      </c>
      <c r="U34" s="29" t="s">
        <v>77</v>
      </c>
      <c r="V34" s="17" t="s">
        <v>402</v>
      </c>
      <c r="W34" s="17" t="s">
        <v>454</v>
      </c>
      <c r="X34" s="61">
        <v>38155</v>
      </c>
      <c r="Y34" s="46">
        <v>50</v>
      </c>
      <c r="Z34" s="46">
        <v>100</v>
      </c>
      <c r="AA34" s="46">
        <v>999999</v>
      </c>
      <c r="AB34" s="40">
        <v>0.1</v>
      </c>
      <c r="AC34" s="50">
        <v>5</v>
      </c>
    </row>
    <row r="35" spans="1:29" s="13" customFormat="1" ht="14.25" customHeight="1">
      <c r="A35" s="25" t="s">
        <v>185</v>
      </c>
      <c r="B35" s="19" t="s">
        <v>153</v>
      </c>
      <c r="C35" s="19" t="s">
        <v>225</v>
      </c>
      <c r="D35" s="17" t="s">
        <v>212</v>
      </c>
      <c r="E35" s="17" t="s">
        <v>349</v>
      </c>
      <c r="F35" s="21" t="s">
        <v>151</v>
      </c>
      <c r="G35" s="13" t="s">
        <v>520</v>
      </c>
      <c r="H35" s="33" t="s">
        <v>455</v>
      </c>
      <c r="I35" s="26" t="s">
        <v>350</v>
      </c>
      <c r="J35" s="29" t="s">
        <v>35</v>
      </c>
      <c r="K35" s="17" t="s">
        <v>348</v>
      </c>
      <c r="L35" s="17" t="s">
        <v>127</v>
      </c>
      <c r="M35" s="61">
        <v>38155</v>
      </c>
      <c r="N35" s="46">
        <v>50</v>
      </c>
      <c r="O35" s="46">
        <v>250</v>
      </c>
      <c r="P35" s="46">
        <v>999999</v>
      </c>
      <c r="Q35" s="40">
        <v>0.1</v>
      </c>
      <c r="R35" s="40">
        <v>5</v>
      </c>
      <c r="S35" s="40">
        <v>0.02</v>
      </c>
      <c r="T35" s="17" t="s">
        <v>226</v>
      </c>
      <c r="U35" s="29" t="s">
        <v>78</v>
      </c>
      <c r="V35" s="17" t="s">
        <v>410</v>
      </c>
      <c r="W35" s="17" t="s">
        <v>455</v>
      </c>
      <c r="X35" s="61">
        <v>38155</v>
      </c>
      <c r="Y35" s="46">
        <v>50</v>
      </c>
      <c r="Z35" s="46">
        <v>100</v>
      </c>
      <c r="AA35" s="46">
        <v>999999</v>
      </c>
      <c r="AB35" s="40">
        <v>0.1</v>
      </c>
      <c r="AC35" s="50">
        <v>5</v>
      </c>
    </row>
    <row r="36" spans="1:29" s="13" customFormat="1" ht="14.25" customHeight="1">
      <c r="A36" s="25" t="s">
        <v>186</v>
      </c>
      <c r="B36" s="19" t="s">
        <v>153</v>
      </c>
      <c r="C36" s="19" t="s">
        <v>225</v>
      </c>
      <c r="D36" s="17" t="s">
        <v>423</v>
      </c>
      <c r="E36" s="27" t="s">
        <v>424</v>
      </c>
      <c r="F36" s="21" t="s">
        <v>151</v>
      </c>
      <c r="G36" s="13" t="s">
        <v>521</v>
      </c>
      <c r="H36" s="33" t="s">
        <v>471</v>
      </c>
      <c r="I36" s="26" t="s">
        <v>474</v>
      </c>
      <c r="J36" s="29" t="s">
        <v>36</v>
      </c>
      <c r="K36" s="17" t="s">
        <v>478</v>
      </c>
      <c r="L36" s="17" t="s">
        <v>128</v>
      </c>
      <c r="M36" s="61">
        <v>44081</v>
      </c>
      <c r="N36" s="46">
        <v>50</v>
      </c>
      <c r="O36" s="46">
        <v>250</v>
      </c>
      <c r="P36" s="46">
        <v>999999</v>
      </c>
      <c r="Q36" s="40">
        <v>0.1</v>
      </c>
      <c r="R36" s="40">
        <v>5</v>
      </c>
      <c r="S36" s="40">
        <v>0.02</v>
      </c>
      <c r="T36" s="17" t="s">
        <v>226</v>
      </c>
      <c r="U36" s="29" t="s">
        <v>79</v>
      </c>
      <c r="V36" s="17" t="s">
        <v>484</v>
      </c>
      <c r="W36" s="17" t="s">
        <v>471</v>
      </c>
      <c r="X36" s="61">
        <v>44088</v>
      </c>
      <c r="Y36" s="46">
        <v>50</v>
      </c>
      <c r="Z36" s="46">
        <v>100</v>
      </c>
      <c r="AA36" s="46">
        <v>999999</v>
      </c>
      <c r="AB36" s="40">
        <v>0.1</v>
      </c>
      <c r="AC36" s="50">
        <v>5</v>
      </c>
    </row>
    <row r="37" spans="1:29" s="13" customFormat="1" ht="14.25" customHeight="1">
      <c r="A37" s="25" t="s">
        <v>187</v>
      </c>
      <c r="B37" s="19" t="s">
        <v>153</v>
      </c>
      <c r="C37" s="19" t="s">
        <v>225</v>
      </c>
      <c r="D37" s="17" t="s">
        <v>213</v>
      </c>
      <c r="E37" s="17" t="s">
        <v>329</v>
      </c>
      <c r="F37" s="21" t="s">
        <v>151</v>
      </c>
      <c r="G37" s="13" t="s">
        <v>522</v>
      </c>
      <c r="H37" s="33" t="s">
        <v>456</v>
      </c>
      <c r="I37" s="26" t="s">
        <v>330</v>
      </c>
      <c r="J37" s="29" t="s">
        <v>37</v>
      </c>
      <c r="K37" s="17" t="s">
        <v>328</v>
      </c>
      <c r="L37" s="17" t="s">
        <v>129</v>
      </c>
      <c r="M37" s="61">
        <v>37258</v>
      </c>
      <c r="N37" s="46">
        <v>50</v>
      </c>
      <c r="O37" s="46">
        <v>250</v>
      </c>
      <c r="P37" s="46">
        <v>999999</v>
      </c>
      <c r="Q37" s="40">
        <v>0.1</v>
      </c>
      <c r="R37" s="40">
        <v>5</v>
      </c>
      <c r="S37" s="40">
        <v>0.02</v>
      </c>
      <c r="T37" s="17" t="s">
        <v>226</v>
      </c>
      <c r="U37" s="29" t="s">
        <v>80</v>
      </c>
      <c r="V37" s="17" t="s">
        <v>404</v>
      </c>
      <c r="W37" s="17" t="s">
        <v>456</v>
      </c>
      <c r="X37" s="61">
        <v>37365</v>
      </c>
      <c r="Y37" s="46">
        <v>50</v>
      </c>
      <c r="Z37" s="46">
        <v>100</v>
      </c>
      <c r="AA37" s="46">
        <v>999999</v>
      </c>
      <c r="AB37" s="40">
        <v>0.1</v>
      </c>
      <c r="AC37" s="50">
        <v>5</v>
      </c>
    </row>
    <row r="38" spans="1:29" s="13" customFormat="1" ht="14.25" customHeight="1">
      <c r="A38" s="25" t="s">
        <v>188</v>
      </c>
      <c r="B38" s="19" t="s">
        <v>153</v>
      </c>
      <c r="C38" s="19" t="s">
        <v>225</v>
      </c>
      <c r="D38" s="17" t="s">
        <v>214</v>
      </c>
      <c r="E38" s="17" t="s">
        <v>326</v>
      </c>
      <c r="F38" s="21" t="s">
        <v>151</v>
      </c>
      <c r="G38" s="13" t="s">
        <v>523</v>
      </c>
      <c r="H38" s="33" t="s">
        <v>457</v>
      </c>
      <c r="I38" s="26" t="s">
        <v>327</v>
      </c>
      <c r="J38" s="29" t="s">
        <v>38</v>
      </c>
      <c r="K38" s="17" t="s">
        <v>325</v>
      </c>
      <c r="L38" s="17" t="s">
        <v>130</v>
      </c>
      <c r="M38" s="61">
        <v>38155</v>
      </c>
      <c r="N38" s="46">
        <v>50</v>
      </c>
      <c r="O38" s="46">
        <v>250</v>
      </c>
      <c r="P38" s="46">
        <v>999999</v>
      </c>
      <c r="Q38" s="40">
        <v>0.1</v>
      </c>
      <c r="R38" s="40">
        <v>5</v>
      </c>
      <c r="S38" s="40">
        <v>0.02</v>
      </c>
      <c r="T38" s="17" t="s">
        <v>152</v>
      </c>
      <c r="U38" s="29" t="s">
        <v>81</v>
      </c>
      <c r="V38" s="17" t="s">
        <v>403</v>
      </c>
      <c r="W38" s="17" t="s">
        <v>457</v>
      </c>
      <c r="X38" s="61">
        <v>38155</v>
      </c>
      <c r="Y38" s="46">
        <v>50</v>
      </c>
      <c r="Z38" s="46">
        <v>100</v>
      </c>
      <c r="AA38" s="46">
        <v>999999</v>
      </c>
      <c r="AB38" s="40">
        <v>0.1</v>
      </c>
      <c r="AC38" s="50">
        <v>5</v>
      </c>
    </row>
    <row r="39" spans="1:29" s="13" customFormat="1" ht="14.25" customHeight="1">
      <c r="A39" s="25" t="s">
        <v>189</v>
      </c>
      <c r="B39" s="19" t="s">
        <v>153</v>
      </c>
      <c r="C39" s="19" t="s">
        <v>225</v>
      </c>
      <c r="D39" s="17" t="s">
        <v>215</v>
      </c>
      <c r="E39" s="17" t="s">
        <v>332</v>
      </c>
      <c r="F39" s="21" t="s">
        <v>151</v>
      </c>
      <c r="G39" s="13" t="s">
        <v>524</v>
      </c>
      <c r="H39" s="33" t="s">
        <v>458</v>
      </c>
      <c r="I39" s="26" t="s">
        <v>333</v>
      </c>
      <c r="J39" s="29" t="s">
        <v>12</v>
      </c>
      <c r="K39" s="17" t="s">
        <v>331</v>
      </c>
      <c r="L39" s="17" t="s">
        <v>104</v>
      </c>
      <c r="M39" s="61">
        <v>37756</v>
      </c>
      <c r="N39" s="46">
        <v>50</v>
      </c>
      <c r="O39" s="46">
        <v>250</v>
      </c>
      <c r="P39" s="46">
        <v>999999</v>
      </c>
      <c r="Q39" s="40">
        <v>0.1</v>
      </c>
      <c r="R39" s="40">
        <v>5</v>
      </c>
      <c r="S39" s="40">
        <v>0.02</v>
      </c>
      <c r="T39" s="17" t="s">
        <v>152</v>
      </c>
      <c r="U39" s="29" t="s">
        <v>82</v>
      </c>
      <c r="V39" s="17" t="s">
        <v>405</v>
      </c>
      <c r="W39" s="17" t="s">
        <v>458</v>
      </c>
      <c r="X39" s="61">
        <v>37755</v>
      </c>
      <c r="Y39" s="46">
        <v>50</v>
      </c>
      <c r="Z39" s="46">
        <v>100</v>
      </c>
      <c r="AA39" s="46">
        <v>999999</v>
      </c>
      <c r="AB39" s="40">
        <v>0.1</v>
      </c>
      <c r="AC39" s="50">
        <v>5</v>
      </c>
    </row>
    <row r="40" spans="1:29" s="13" customFormat="1" ht="14.25" customHeight="1">
      <c r="A40" s="25" t="s">
        <v>190</v>
      </c>
      <c r="B40" s="19" t="s">
        <v>153</v>
      </c>
      <c r="C40" s="19" t="s">
        <v>225</v>
      </c>
      <c r="D40" s="17" t="s">
        <v>342</v>
      </c>
      <c r="E40" s="17" t="s">
        <v>341</v>
      </c>
      <c r="F40" s="21" t="s">
        <v>151</v>
      </c>
      <c r="G40" s="13" t="s">
        <v>525</v>
      </c>
      <c r="H40" s="33" t="s">
        <v>459</v>
      </c>
      <c r="I40" s="26" t="s">
        <v>343</v>
      </c>
      <c r="J40" s="29" t="s">
        <v>39</v>
      </c>
      <c r="K40" s="17" t="s">
        <v>340</v>
      </c>
      <c r="L40" s="17" t="s">
        <v>131</v>
      </c>
      <c r="M40" s="61">
        <v>38155</v>
      </c>
      <c r="N40" s="46">
        <v>50</v>
      </c>
      <c r="O40" s="46">
        <v>250</v>
      </c>
      <c r="P40" s="46">
        <v>999999</v>
      </c>
      <c r="Q40" s="40">
        <v>0.1</v>
      </c>
      <c r="R40" s="40">
        <v>5</v>
      </c>
      <c r="S40" s="40">
        <v>0.02</v>
      </c>
      <c r="T40" s="17" t="s">
        <v>226</v>
      </c>
      <c r="U40" s="29" t="s">
        <v>83</v>
      </c>
      <c r="V40" s="17" t="s">
        <v>408</v>
      </c>
      <c r="W40" s="17" t="s">
        <v>459</v>
      </c>
      <c r="X40" s="61">
        <v>38155</v>
      </c>
      <c r="Y40" s="46">
        <v>50</v>
      </c>
      <c r="Z40" s="46">
        <v>100</v>
      </c>
      <c r="AA40" s="46">
        <v>999999</v>
      </c>
      <c r="AB40" s="40">
        <v>0.1</v>
      </c>
      <c r="AC40" s="50">
        <v>5</v>
      </c>
    </row>
    <row r="41" spans="1:29" s="13" customFormat="1" ht="14.25" customHeight="1">
      <c r="A41" s="25" t="s">
        <v>191</v>
      </c>
      <c r="B41" s="19" t="s">
        <v>153</v>
      </c>
      <c r="C41" s="19" t="s">
        <v>225</v>
      </c>
      <c r="D41" s="17" t="s">
        <v>216</v>
      </c>
      <c r="E41" s="17" t="s">
        <v>319</v>
      </c>
      <c r="F41" s="21" t="s">
        <v>151</v>
      </c>
      <c r="G41" s="13" t="s">
        <v>526</v>
      </c>
      <c r="H41" s="33" t="s">
        <v>460</v>
      </c>
      <c r="I41" s="26" t="s">
        <v>320</v>
      </c>
      <c r="J41" s="29" t="s">
        <v>8</v>
      </c>
      <c r="K41" s="17" t="s">
        <v>318</v>
      </c>
      <c r="L41" s="17" t="s">
        <v>100</v>
      </c>
      <c r="M41" s="61">
        <v>38155</v>
      </c>
      <c r="N41" s="46">
        <v>50</v>
      </c>
      <c r="O41" s="46">
        <v>250</v>
      </c>
      <c r="P41" s="46">
        <v>999999</v>
      </c>
      <c r="Q41" s="40">
        <v>0.1</v>
      </c>
      <c r="R41" s="40">
        <v>5</v>
      </c>
      <c r="S41" s="40">
        <v>0.02</v>
      </c>
      <c r="T41" s="17" t="s">
        <v>226</v>
      </c>
      <c r="U41" s="29" t="s">
        <v>84</v>
      </c>
      <c r="V41" s="17" t="s">
        <v>401</v>
      </c>
      <c r="W41" s="17" t="s">
        <v>460</v>
      </c>
      <c r="X41" s="61">
        <v>38155</v>
      </c>
      <c r="Y41" s="46">
        <v>50</v>
      </c>
      <c r="Z41" s="46">
        <v>100</v>
      </c>
      <c r="AA41" s="46">
        <v>999999</v>
      </c>
      <c r="AB41" s="40">
        <v>0.1</v>
      </c>
      <c r="AC41" s="50">
        <v>5</v>
      </c>
    </row>
    <row r="42" spans="1:29" s="13" customFormat="1" ht="14.25" customHeight="1">
      <c r="A42" s="25" t="s">
        <v>192</v>
      </c>
      <c r="B42" s="19" t="s">
        <v>153</v>
      </c>
      <c r="C42" s="19" t="s">
        <v>225</v>
      </c>
      <c r="D42" s="17" t="s">
        <v>217</v>
      </c>
      <c r="E42" s="17" t="s">
        <v>374</v>
      </c>
      <c r="F42" s="21" t="s">
        <v>151</v>
      </c>
      <c r="G42" s="13" t="s">
        <v>527</v>
      </c>
      <c r="H42" s="33" t="s">
        <v>419</v>
      </c>
      <c r="I42" s="26" t="s">
        <v>375</v>
      </c>
      <c r="J42" s="29" t="s">
        <v>40</v>
      </c>
      <c r="K42" s="17" t="s">
        <v>373</v>
      </c>
      <c r="L42" s="17" t="s">
        <v>132</v>
      </c>
      <c r="M42" s="61">
        <v>38308</v>
      </c>
      <c r="N42" s="46">
        <v>50</v>
      </c>
      <c r="O42" s="46">
        <v>250</v>
      </c>
      <c r="P42" s="46">
        <v>999999</v>
      </c>
      <c r="Q42" s="40">
        <v>0.1</v>
      </c>
      <c r="R42" s="40">
        <v>5</v>
      </c>
      <c r="S42" s="40">
        <v>0.02</v>
      </c>
      <c r="T42" s="17" t="s">
        <v>226</v>
      </c>
      <c r="U42" s="29" t="s">
        <v>85</v>
      </c>
      <c r="V42" s="17" t="s">
        <v>418</v>
      </c>
      <c r="W42" s="17" t="s">
        <v>419</v>
      </c>
      <c r="X42" s="61">
        <v>38307</v>
      </c>
      <c r="Y42" s="46">
        <v>50</v>
      </c>
      <c r="Z42" s="46">
        <v>100</v>
      </c>
      <c r="AA42" s="46">
        <v>999999</v>
      </c>
      <c r="AB42" s="40">
        <v>0.1</v>
      </c>
      <c r="AC42" s="50">
        <v>5</v>
      </c>
    </row>
    <row r="43" spans="1:29" s="13" customFormat="1" ht="14.25" customHeight="1">
      <c r="A43" s="25" t="s">
        <v>193</v>
      </c>
      <c r="B43" s="19" t="s">
        <v>153</v>
      </c>
      <c r="C43" s="19" t="s">
        <v>225</v>
      </c>
      <c r="D43" s="17" t="s">
        <v>218</v>
      </c>
      <c r="E43" s="27" t="s">
        <v>425</v>
      </c>
      <c r="F43" s="21" t="s">
        <v>151</v>
      </c>
      <c r="G43" s="13" t="s">
        <v>528</v>
      </c>
      <c r="H43" s="33" t="s">
        <v>218</v>
      </c>
      <c r="I43" s="26" t="s">
        <v>475</v>
      </c>
      <c r="J43" s="29" t="s">
        <v>41</v>
      </c>
      <c r="K43" s="17" t="s">
        <v>478</v>
      </c>
      <c r="L43" s="17" t="s">
        <v>133</v>
      </c>
      <c r="M43" s="61">
        <v>44081</v>
      </c>
      <c r="N43" s="46">
        <v>50</v>
      </c>
      <c r="O43" s="46">
        <v>250</v>
      </c>
      <c r="P43" s="46">
        <v>999999</v>
      </c>
      <c r="Q43" s="40">
        <v>0.1</v>
      </c>
      <c r="R43" s="40">
        <v>5</v>
      </c>
      <c r="S43" s="40">
        <v>0.02</v>
      </c>
      <c r="T43" s="17" t="s">
        <v>226</v>
      </c>
      <c r="U43" s="29" t="s">
        <v>86</v>
      </c>
      <c r="V43" s="17" t="s">
        <v>485</v>
      </c>
      <c r="W43" s="17" t="s">
        <v>218</v>
      </c>
      <c r="X43" s="61">
        <v>44088</v>
      </c>
      <c r="Y43" s="46">
        <v>50</v>
      </c>
      <c r="Z43" s="46">
        <v>100</v>
      </c>
      <c r="AA43" s="46">
        <v>999999</v>
      </c>
      <c r="AB43" s="40">
        <v>0.1</v>
      </c>
      <c r="AC43" s="50">
        <v>5</v>
      </c>
    </row>
    <row r="44" spans="1:29" s="13" customFormat="1" ht="14.25" customHeight="1">
      <c r="A44" s="25" t="s">
        <v>194</v>
      </c>
      <c r="B44" s="19" t="s">
        <v>153</v>
      </c>
      <c r="C44" s="19" t="s">
        <v>225</v>
      </c>
      <c r="D44" s="17" t="s">
        <v>219</v>
      </c>
      <c r="E44" s="17" t="s">
        <v>338</v>
      </c>
      <c r="F44" s="21" t="s">
        <v>151</v>
      </c>
      <c r="G44" s="13" t="s">
        <v>529</v>
      </c>
      <c r="H44" s="33" t="s">
        <v>461</v>
      </c>
      <c r="I44" s="26" t="s">
        <v>339</v>
      </c>
      <c r="J44" s="29" t="s">
        <v>42</v>
      </c>
      <c r="K44" s="17" t="s">
        <v>337</v>
      </c>
      <c r="L44" s="17" t="s">
        <v>134</v>
      </c>
      <c r="M44" s="61">
        <v>39706</v>
      </c>
      <c r="N44" s="46">
        <v>50</v>
      </c>
      <c r="O44" s="46">
        <v>250</v>
      </c>
      <c r="P44" s="46">
        <v>999999</v>
      </c>
      <c r="Q44" s="40">
        <v>0.1</v>
      </c>
      <c r="R44" s="40">
        <v>5</v>
      </c>
      <c r="S44" s="40">
        <v>0.02</v>
      </c>
      <c r="T44" s="17" t="s">
        <v>152</v>
      </c>
      <c r="U44" s="29" t="s">
        <v>87</v>
      </c>
      <c r="V44" s="17" t="s">
        <v>407</v>
      </c>
      <c r="W44" s="17" t="s">
        <v>461</v>
      </c>
      <c r="X44" s="61">
        <v>39706</v>
      </c>
      <c r="Y44" s="46">
        <v>50</v>
      </c>
      <c r="Z44" s="46">
        <v>100</v>
      </c>
      <c r="AA44" s="46">
        <v>999999</v>
      </c>
      <c r="AB44" s="40">
        <v>0.1</v>
      </c>
      <c r="AC44" s="50">
        <v>5</v>
      </c>
    </row>
    <row r="45" spans="1:29" s="13" customFormat="1" ht="14.25" customHeight="1">
      <c r="A45" s="25" t="s">
        <v>195</v>
      </c>
      <c r="B45" s="19" t="s">
        <v>153</v>
      </c>
      <c r="C45" s="19" t="s">
        <v>225</v>
      </c>
      <c r="D45" s="17" t="s">
        <v>220</v>
      </c>
      <c r="E45" s="17" t="s">
        <v>355</v>
      </c>
      <c r="F45" s="21" t="s">
        <v>151</v>
      </c>
      <c r="G45" s="13" t="s">
        <v>530</v>
      </c>
      <c r="H45" s="33" t="s">
        <v>462</v>
      </c>
      <c r="I45" s="26" t="s">
        <v>356</v>
      </c>
      <c r="J45" s="29" t="s">
        <v>43</v>
      </c>
      <c r="K45" s="17" t="s">
        <v>354</v>
      </c>
      <c r="L45" s="17" t="s">
        <v>135</v>
      </c>
      <c r="M45" s="61">
        <v>38308</v>
      </c>
      <c r="N45" s="46">
        <v>50</v>
      </c>
      <c r="O45" s="46">
        <v>250</v>
      </c>
      <c r="P45" s="46">
        <v>999999</v>
      </c>
      <c r="Q45" s="40">
        <v>0.1</v>
      </c>
      <c r="R45" s="40">
        <v>5</v>
      </c>
      <c r="S45" s="40">
        <v>0.02</v>
      </c>
      <c r="T45" s="17" t="s">
        <v>226</v>
      </c>
      <c r="U45" s="29" t="s">
        <v>88</v>
      </c>
      <c r="V45" s="17" t="s">
        <v>412</v>
      </c>
      <c r="W45" s="17" t="s">
        <v>462</v>
      </c>
      <c r="X45" s="61">
        <v>38307</v>
      </c>
      <c r="Y45" s="46">
        <v>50</v>
      </c>
      <c r="Z45" s="46">
        <v>100</v>
      </c>
      <c r="AA45" s="46">
        <v>999999</v>
      </c>
      <c r="AB45" s="40">
        <v>0.1</v>
      </c>
      <c r="AC45" s="50">
        <v>5</v>
      </c>
    </row>
    <row r="46" spans="1:29" s="13" customFormat="1" ht="14.25" customHeight="1">
      <c r="A46" s="25" t="s">
        <v>196</v>
      </c>
      <c r="B46" s="19" t="s">
        <v>153</v>
      </c>
      <c r="C46" s="19" t="s">
        <v>225</v>
      </c>
      <c r="D46" s="17" t="s">
        <v>371</v>
      </c>
      <c r="E46" s="17" t="s">
        <v>370</v>
      </c>
      <c r="F46" s="21" t="s">
        <v>151</v>
      </c>
      <c r="G46" s="13" t="s">
        <v>531</v>
      </c>
      <c r="H46" s="33" t="s">
        <v>463</v>
      </c>
      <c r="I46" s="26" t="s">
        <v>372</v>
      </c>
      <c r="J46" s="29" t="s">
        <v>44</v>
      </c>
      <c r="K46" s="17" t="s">
        <v>369</v>
      </c>
      <c r="L46" s="17" t="s">
        <v>136</v>
      </c>
      <c r="M46" s="61">
        <v>37258</v>
      </c>
      <c r="N46" s="46">
        <v>50</v>
      </c>
      <c r="O46" s="46">
        <v>250</v>
      </c>
      <c r="P46" s="46">
        <v>999999</v>
      </c>
      <c r="Q46" s="40">
        <v>0.1</v>
      </c>
      <c r="R46" s="40">
        <v>5</v>
      </c>
      <c r="S46" s="40">
        <v>0.02</v>
      </c>
      <c r="T46" s="17" t="s">
        <v>226</v>
      </c>
      <c r="U46" s="29" t="s">
        <v>89</v>
      </c>
      <c r="V46" s="17" t="s">
        <v>417</v>
      </c>
      <c r="W46" s="17" t="s">
        <v>463</v>
      </c>
      <c r="X46" s="61">
        <v>37519</v>
      </c>
      <c r="Y46" s="46">
        <v>50</v>
      </c>
      <c r="Z46" s="46">
        <v>100</v>
      </c>
      <c r="AA46" s="46">
        <v>999999</v>
      </c>
      <c r="AB46" s="40">
        <v>0.1</v>
      </c>
      <c r="AC46" s="50">
        <v>5</v>
      </c>
    </row>
    <row r="47" spans="1:29" s="13" customFormat="1" ht="14.25" customHeight="1">
      <c r="A47" s="25" t="s">
        <v>197</v>
      </c>
      <c r="B47" s="19" t="s">
        <v>153</v>
      </c>
      <c r="C47" s="19" t="s">
        <v>225</v>
      </c>
      <c r="D47" s="17" t="s">
        <v>221</v>
      </c>
      <c r="E47" s="17" t="s">
        <v>361</v>
      </c>
      <c r="F47" s="21" t="s">
        <v>151</v>
      </c>
      <c r="G47" s="13" t="s">
        <v>532</v>
      </c>
      <c r="H47" s="33" t="s">
        <v>464</v>
      </c>
      <c r="I47" s="26" t="s">
        <v>362</v>
      </c>
      <c r="J47" s="29" t="s">
        <v>10</v>
      </c>
      <c r="K47" s="17" t="s">
        <v>360</v>
      </c>
      <c r="L47" s="17" t="s">
        <v>102</v>
      </c>
      <c r="M47" s="61">
        <v>37258</v>
      </c>
      <c r="N47" s="46">
        <v>50</v>
      </c>
      <c r="O47" s="46">
        <v>250</v>
      </c>
      <c r="P47" s="46">
        <v>999999</v>
      </c>
      <c r="Q47" s="40">
        <v>0.1</v>
      </c>
      <c r="R47" s="40">
        <v>5</v>
      </c>
      <c r="S47" s="40">
        <v>0.02</v>
      </c>
      <c r="T47" s="17" t="s">
        <v>226</v>
      </c>
      <c r="U47" s="29" t="s">
        <v>90</v>
      </c>
      <c r="V47" s="17" t="s">
        <v>414</v>
      </c>
      <c r="W47" s="17" t="s">
        <v>464</v>
      </c>
      <c r="X47" s="61">
        <v>37519</v>
      </c>
      <c r="Y47" s="46">
        <v>50</v>
      </c>
      <c r="Z47" s="46">
        <v>100</v>
      </c>
      <c r="AA47" s="46">
        <v>999999</v>
      </c>
      <c r="AB47" s="40">
        <v>0.1</v>
      </c>
      <c r="AC47" s="50">
        <v>5</v>
      </c>
    </row>
    <row r="48" spans="1:29" s="13" customFormat="1" ht="14.25" customHeight="1">
      <c r="A48" s="25" t="s">
        <v>198</v>
      </c>
      <c r="B48" s="19" t="s">
        <v>153</v>
      </c>
      <c r="C48" s="19" t="s">
        <v>225</v>
      </c>
      <c r="D48" s="17" t="s">
        <v>222</v>
      </c>
      <c r="E48" s="17" t="s">
        <v>367</v>
      </c>
      <c r="F48" s="21" t="s">
        <v>151</v>
      </c>
      <c r="G48" s="13" t="s">
        <v>533</v>
      </c>
      <c r="H48" s="33" t="s">
        <v>465</v>
      </c>
      <c r="I48" s="26" t="s">
        <v>368</v>
      </c>
      <c r="J48" s="29" t="s">
        <v>45</v>
      </c>
      <c r="K48" s="17" t="s">
        <v>366</v>
      </c>
      <c r="L48" s="17" t="s">
        <v>137</v>
      </c>
      <c r="M48" s="61">
        <v>38308</v>
      </c>
      <c r="N48" s="46">
        <v>50</v>
      </c>
      <c r="O48" s="46">
        <v>250</v>
      </c>
      <c r="P48" s="46">
        <v>999999</v>
      </c>
      <c r="Q48" s="40">
        <v>0.1</v>
      </c>
      <c r="R48" s="40">
        <v>5</v>
      </c>
      <c r="S48" s="40">
        <v>0.02</v>
      </c>
      <c r="T48" s="17" t="s">
        <v>226</v>
      </c>
      <c r="U48" s="29" t="s">
        <v>91</v>
      </c>
      <c r="V48" s="17" t="s">
        <v>416</v>
      </c>
      <c r="W48" s="17" t="s">
        <v>465</v>
      </c>
      <c r="X48" s="61">
        <v>38307</v>
      </c>
      <c r="Y48" s="46">
        <v>50</v>
      </c>
      <c r="Z48" s="46">
        <v>100</v>
      </c>
      <c r="AA48" s="46">
        <v>999999</v>
      </c>
      <c r="AB48" s="40">
        <v>0.1</v>
      </c>
      <c r="AC48" s="50">
        <v>5</v>
      </c>
    </row>
    <row r="49" spans="1:29" s="13" customFormat="1" ht="14.25" customHeight="1">
      <c r="A49" s="25" t="s">
        <v>199</v>
      </c>
      <c r="B49" s="19" t="s">
        <v>153</v>
      </c>
      <c r="C49" s="19" t="s">
        <v>225</v>
      </c>
      <c r="D49" s="17" t="s">
        <v>223</v>
      </c>
      <c r="E49" s="17" t="s">
        <v>364</v>
      </c>
      <c r="F49" s="21" t="s">
        <v>151</v>
      </c>
      <c r="G49" s="13" t="s">
        <v>534</v>
      </c>
      <c r="H49" s="33" t="s">
        <v>466</v>
      </c>
      <c r="I49" s="26" t="s">
        <v>365</v>
      </c>
      <c r="J49" s="29" t="s">
        <v>46</v>
      </c>
      <c r="K49" s="17" t="s">
        <v>363</v>
      </c>
      <c r="L49" s="17" t="s">
        <v>138</v>
      </c>
      <c r="M49" s="61">
        <v>37756</v>
      </c>
      <c r="N49" s="46">
        <v>50</v>
      </c>
      <c r="O49" s="46">
        <v>250</v>
      </c>
      <c r="P49" s="46">
        <v>999999</v>
      </c>
      <c r="Q49" s="40">
        <v>0.1</v>
      </c>
      <c r="R49" s="40">
        <v>5</v>
      </c>
      <c r="S49" s="40">
        <v>0.02</v>
      </c>
      <c r="T49" s="17" t="s">
        <v>152</v>
      </c>
      <c r="U49" s="29" t="s">
        <v>92</v>
      </c>
      <c r="V49" s="17" t="s">
        <v>415</v>
      </c>
      <c r="W49" s="17" t="s">
        <v>466</v>
      </c>
      <c r="X49" s="61">
        <v>37755</v>
      </c>
      <c r="Y49" s="46">
        <v>50</v>
      </c>
      <c r="Z49" s="46">
        <v>100</v>
      </c>
      <c r="AA49" s="46">
        <v>999999</v>
      </c>
      <c r="AB49" s="40">
        <v>0.1</v>
      </c>
      <c r="AC49" s="50">
        <v>5</v>
      </c>
    </row>
    <row r="50" spans="1:29" s="13" customFormat="1" ht="14" customHeight="1">
      <c r="A50" s="13" t="s">
        <v>537</v>
      </c>
      <c r="B50" s="15" t="s">
        <v>538</v>
      </c>
      <c r="C50" s="15" t="s">
        <v>225</v>
      </c>
      <c r="D50" s="15" t="s">
        <v>539</v>
      </c>
      <c r="E50" s="15" t="s">
        <v>750</v>
      </c>
      <c r="F50" s="63" t="s">
        <v>151</v>
      </c>
      <c r="H50" s="15" t="s">
        <v>539</v>
      </c>
      <c r="I50" s="15" t="s">
        <v>541</v>
      </c>
      <c r="J50" s="64" t="s">
        <v>542</v>
      </c>
      <c r="K50" s="15" t="s">
        <v>543</v>
      </c>
      <c r="L50" s="15" t="s">
        <v>540</v>
      </c>
      <c r="M50" s="65">
        <v>45369</v>
      </c>
      <c r="N50" s="66">
        <v>5</v>
      </c>
      <c r="O50" s="66">
        <v>5</v>
      </c>
      <c r="P50" s="66">
        <v>999999</v>
      </c>
      <c r="Q50" s="67">
        <v>0.5</v>
      </c>
      <c r="R50" s="67">
        <v>2.5</v>
      </c>
      <c r="S50" s="67">
        <v>0.02</v>
      </c>
      <c r="T50" s="15" t="s">
        <v>152</v>
      </c>
      <c r="U50" s="64"/>
      <c r="V50" s="15"/>
      <c r="W50" s="15"/>
      <c r="X50" s="68"/>
      <c r="Y50" s="66"/>
      <c r="Z50" s="66"/>
      <c r="AA50" s="66"/>
      <c r="AB50" s="67"/>
      <c r="AC50" s="69"/>
    </row>
  </sheetData>
  <autoFilter ref="A3:AC49" xr:uid="{95DFAFD6-5AA8-4E01-990B-2601C5572392}">
    <sortState xmlns:xlrd2="http://schemas.microsoft.com/office/spreadsheetml/2017/richdata2" ref="A4:AC4">
      <sortCondition ref="A4"/>
    </sortState>
  </autoFilter>
  <mergeCells count="3">
    <mergeCell ref="U2:AC2"/>
    <mergeCell ref="J2:T2"/>
    <mergeCell ref="A2:I2"/>
  </mergeCells>
  <pageMargins left="0.7" right="0.7" top="0.78740157499999996" bottom="0.78740157499999996" header="0.3" footer="0.3"/>
  <pageSetup paperSize="9" scale="16" orientation="landscape" horizontalDpi="1200" verticalDpi="1200" r:id="rId1"/>
  <headerFooter>
    <oddFooter>&amp;C&amp;1#&amp;"Calibri"&amp;10&amp;K000000Internal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C6F65-3716-4A41-B4FC-E42031BEBDB8}">
  <sheetPr>
    <pageSetUpPr fitToPage="1"/>
  </sheetPr>
  <dimension ref="A1:X55"/>
  <sheetViews>
    <sheetView tabSelected="1" zoomScale="85" zoomScaleNormal="85" workbookViewId="0">
      <pane xSplit="1" ySplit="3" topLeftCell="B34" activePane="bottomRight" state="frozen"/>
      <selection pane="topRight" activeCell="B1" sqref="B1"/>
      <selection pane="bottomLeft" activeCell="A4" sqref="A4"/>
      <selection pane="bottomRight" activeCell="A26" sqref="A26"/>
    </sheetView>
  </sheetViews>
  <sheetFormatPr defaultColWidth="9.1796875" defaultRowHeight="14"/>
  <cols>
    <col min="1" max="1" width="57" style="73" bestFit="1" customWidth="1"/>
    <col min="2" max="2" width="45.36328125" style="73" bestFit="1" customWidth="1"/>
    <col min="3" max="3" width="23.90625" style="73" bestFit="1" customWidth="1"/>
    <col min="4" max="4" width="12.7265625" style="73" bestFit="1" customWidth="1"/>
    <col min="5" max="5" width="18.08984375" style="73" customWidth="1"/>
    <col min="6" max="6" width="15.36328125" style="73" bestFit="1" customWidth="1"/>
    <col min="7" max="7" width="15.36328125" style="83" customWidth="1"/>
    <col min="8" max="8" width="24.81640625" style="73" customWidth="1"/>
    <col min="9" max="9" width="12" style="73" customWidth="1"/>
    <col min="10" max="10" width="15.54296875" style="73" customWidth="1"/>
    <col min="11" max="11" width="12.7265625" style="73" customWidth="1"/>
    <col min="12" max="12" width="13.90625" style="73" customWidth="1"/>
    <col min="13" max="13" width="14.26953125" style="73" customWidth="1"/>
    <col min="14" max="14" width="14.08984375" style="73" customWidth="1"/>
    <col min="15" max="15" width="14.26953125" style="73" customWidth="1"/>
    <col min="16" max="16" width="12.453125" style="73" customWidth="1"/>
    <col min="17" max="17" width="13.54296875" style="73" customWidth="1"/>
    <col min="18" max="18" width="11.7265625" style="84" bestFit="1" customWidth="1"/>
    <col min="19" max="19" width="21.7265625" style="83" bestFit="1" customWidth="1"/>
    <col min="20" max="20" width="17.54296875" style="73" customWidth="1"/>
    <col min="21" max="21" width="14.6328125" style="73" bestFit="1" customWidth="1"/>
    <col min="22" max="22" width="13.36328125" style="73" bestFit="1" customWidth="1"/>
    <col min="23" max="23" width="13" style="81" customWidth="1"/>
    <col min="24" max="24" width="11.1796875" style="81" bestFit="1" customWidth="1"/>
    <col min="25" max="16384" width="9.1796875" style="73"/>
  </cols>
  <sheetData>
    <row r="1" spans="1:24" s="85" customFormat="1" ht="39" customHeight="1">
      <c r="A1" s="113"/>
      <c r="B1" s="114" t="s">
        <v>535</v>
      </c>
      <c r="C1" s="100"/>
      <c r="D1" s="100"/>
      <c r="E1" s="100"/>
      <c r="F1" s="100"/>
      <c r="G1" s="115"/>
      <c r="H1" s="106" t="s">
        <v>544</v>
      </c>
      <c r="I1" s="107"/>
      <c r="J1" s="106"/>
      <c r="K1" s="108"/>
      <c r="L1" s="108"/>
      <c r="M1" s="107"/>
      <c r="N1" s="109"/>
      <c r="O1" s="109"/>
      <c r="P1" s="109"/>
      <c r="Q1" s="110"/>
      <c r="R1" s="96"/>
      <c r="S1" s="97"/>
      <c r="T1" s="98"/>
      <c r="U1" s="99"/>
      <c r="V1" s="100"/>
      <c r="W1" s="100"/>
      <c r="X1" s="101"/>
    </row>
    <row r="2" spans="1:24" s="86" customFormat="1" ht="27.65" customHeight="1">
      <c r="A2" s="88" t="s">
        <v>139</v>
      </c>
      <c r="B2" s="89"/>
      <c r="C2" s="89"/>
      <c r="D2" s="89"/>
      <c r="E2" s="89"/>
      <c r="F2" s="89"/>
      <c r="G2" s="90"/>
      <c r="H2" s="92" t="s">
        <v>140</v>
      </c>
      <c r="I2" s="93"/>
      <c r="J2" s="93"/>
      <c r="K2" s="93"/>
      <c r="L2" s="93"/>
      <c r="M2" s="93"/>
      <c r="N2" s="93"/>
      <c r="O2" s="93"/>
      <c r="P2" s="93"/>
      <c r="Q2" s="94"/>
      <c r="R2" s="102" t="s">
        <v>141</v>
      </c>
      <c r="S2" s="87"/>
      <c r="T2" s="87"/>
      <c r="U2" s="87"/>
      <c r="V2" s="87"/>
      <c r="W2" s="87"/>
      <c r="X2" s="103"/>
    </row>
    <row r="3" spans="1:24" ht="46.5">
      <c r="A3" s="116" t="s">
        <v>469</v>
      </c>
      <c r="B3" s="117" t="s">
        <v>725</v>
      </c>
      <c r="C3" s="117" t="s">
        <v>726</v>
      </c>
      <c r="D3" s="117" t="s">
        <v>142</v>
      </c>
      <c r="E3" s="117" t="s">
        <v>727</v>
      </c>
      <c r="F3" s="117" t="s">
        <v>728</v>
      </c>
      <c r="G3" s="118" t="s">
        <v>729</v>
      </c>
      <c r="H3" s="111" t="s">
        <v>144</v>
      </c>
      <c r="I3" s="95" t="s">
        <v>730</v>
      </c>
      <c r="J3" s="95" t="s">
        <v>731</v>
      </c>
      <c r="K3" s="95" t="s">
        <v>732</v>
      </c>
      <c r="L3" s="95" t="s">
        <v>733</v>
      </c>
      <c r="M3" s="95" t="s">
        <v>147</v>
      </c>
      <c r="N3" s="95" t="s">
        <v>734</v>
      </c>
      <c r="O3" s="95" t="s">
        <v>735</v>
      </c>
      <c r="P3" s="95" t="s">
        <v>736</v>
      </c>
      <c r="Q3" s="112" t="s">
        <v>737</v>
      </c>
      <c r="R3" s="104" t="s">
        <v>144</v>
      </c>
      <c r="S3" s="91" t="s">
        <v>738</v>
      </c>
      <c r="T3" s="91" t="s">
        <v>147</v>
      </c>
      <c r="U3" s="91" t="s">
        <v>734</v>
      </c>
      <c r="V3" s="91" t="s">
        <v>735</v>
      </c>
      <c r="W3" s="91" t="s">
        <v>739</v>
      </c>
      <c r="X3" s="105" t="s">
        <v>740</v>
      </c>
    </row>
    <row r="4" spans="1:24" s="138" customFormat="1" ht="14.5">
      <c r="A4" s="137" t="s">
        <v>636</v>
      </c>
      <c r="B4" s="127" t="s">
        <v>228</v>
      </c>
      <c r="C4" s="127" t="s">
        <v>635</v>
      </c>
      <c r="D4" s="127" t="s">
        <v>153</v>
      </c>
      <c r="E4" s="127" t="s">
        <v>547</v>
      </c>
      <c r="F4" s="127" t="s">
        <v>637</v>
      </c>
      <c r="G4" s="127" t="e">
        <f ca="1">_xll.BDP(F4,"PX_LAST")</f>
        <v>#NAME?</v>
      </c>
      <c r="H4" s="128" t="s">
        <v>13</v>
      </c>
      <c r="I4" s="127" t="s">
        <v>638</v>
      </c>
      <c r="J4" s="127" t="e">
        <f ca="1">_xll.BDP(I4&amp;" Index","LAST_PRICE")</f>
        <v>#NAME?</v>
      </c>
      <c r="K4" s="127" t="e">
        <f ca="1">_xll.BDP(I4&amp;" Index","BID")</f>
        <v>#NAME?</v>
      </c>
      <c r="L4" s="127" t="e">
        <f ca="1">_xll.BDP(I4&amp;" Index","ASK")</f>
        <v>#NAME?</v>
      </c>
      <c r="M4" s="127">
        <v>50</v>
      </c>
      <c r="N4" s="129">
        <v>250</v>
      </c>
      <c r="O4" s="129">
        <v>250</v>
      </c>
      <c r="P4" s="130">
        <v>0.1</v>
      </c>
      <c r="Q4" s="130">
        <v>5</v>
      </c>
      <c r="R4" s="134" t="s">
        <v>47</v>
      </c>
      <c r="S4" s="134" t="s">
        <v>639</v>
      </c>
      <c r="T4" s="132">
        <v>50</v>
      </c>
      <c r="U4" s="133">
        <v>100</v>
      </c>
      <c r="V4" s="133">
        <v>100</v>
      </c>
      <c r="W4" s="134">
        <v>0.1</v>
      </c>
      <c r="X4" s="134">
        <v>5</v>
      </c>
    </row>
    <row r="5" spans="1:24" s="138" customFormat="1" ht="14.5">
      <c r="A5" s="137" t="s">
        <v>640</v>
      </c>
      <c r="B5" s="127" t="s">
        <v>232</v>
      </c>
      <c r="C5" s="127" t="s">
        <v>635</v>
      </c>
      <c r="D5" s="127" t="s">
        <v>153</v>
      </c>
      <c r="E5" s="127" t="s">
        <v>152</v>
      </c>
      <c r="F5" s="127" t="s">
        <v>641</v>
      </c>
      <c r="G5" s="127" t="e">
        <f ca="1">_xll.BDP(F5,"PX_LAST")</f>
        <v>#NAME?</v>
      </c>
      <c r="H5" s="128" t="s">
        <v>1</v>
      </c>
      <c r="I5" s="127" t="s">
        <v>642</v>
      </c>
      <c r="J5" s="127" t="e">
        <f ca="1">_xll.BDP(I5&amp;" Index","LAST_PRICE")</f>
        <v>#NAME?</v>
      </c>
      <c r="K5" s="127" t="e">
        <f ca="1">_xll.BDP(I5&amp;" Index","BID")</f>
        <v>#NAME?</v>
      </c>
      <c r="L5" s="127" t="e">
        <f ca="1">_xll.BDP(I5&amp;" Index","ASK")</f>
        <v>#NAME?</v>
      </c>
      <c r="M5" s="127">
        <v>50</v>
      </c>
      <c r="N5" s="129">
        <v>1250</v>
      </c>
      <c r="O5" s="129">
        <v>1250</v>
      </c>
      <c r="P5" s="130">
        <v>0.02</v>
      </c>
      <c r="Q5" s="130">
        <v>1</v>
      </c>
      <c r="R5" s="134" t="s">
        <v>48</v>
      </c>
      <c r="S5" s="134" t="s">
        <v>643</v>
      </c>
      <c r="T5" s="132">
        <v>50</v>
      </c>
      <c r="U5" s="139" t="s">
        <v>644</v>
      </c>
      <c r="V5" s="139" t="s">
        <v>644</v>
      </c>
      <c r="W5" s="134">
        <v>0.05</v>
      </c>
      <c r="X5" s="134">
        <v>2.5</v>
      </c>
    </row>
    <row r="6" spans="1:24" s="138" customFormat="1" ht="14.5">
      <c r="A6" s="137" t="s">
        <v>689</v>
      </c>
      <c r="B6" s="127" t="s">
        <v>285</v>
      </c>
      <c r="C6" s="127" t="s">
        <v>635</v>
      </c>
      <c r="D6" s="127" t="s">
        <v>153</v>
      </c>
      <c r="E6" s="127" t="s">
        <v>547</v>
      </c>
      <c r="F6" s="127" t="s">
        <v>690</v>
      </c>
      <c r="G6" s="127" t="e">
        <f ca="1">_xll.BDP(F6,"PX_LAST")</f>
        <v>#NAME?</v>
      </c>
      <c r="H6" s="128" t="s">
        <v>14</v>
      </c>
      <c r="I6" s="127" t="s">
        <v>691</v>
      </c>
      <c r="J6" s="127" t="e">
        <f ca="1">_xll.BDP(I6&amp;" Index","LAST_PRICE")</f>
        <v>#NAME?</v>
      </c>
      <c r="K6" s="127" t="e">
        <f ca="1">_xll.BDP(I6&amp;" Index","BID")</f>
        <v>#NAME?</v>
      </c>
      <c r="L6" s="127" t="e">
        <f ca="1">_xll.BDP(I6&amp;" Index","ASK")</f>
        <v>#NAME?</v>
      </c>
      <c r="M6" s="127">
        <v>50</v>
      </c>
      <c r="N6" s="129">
        <v>250</v>
      </c>
      <c r="O6" s="129">
        <v>250</v>
      </c>
      <c r="P6" s="130">
        <v>0.1</v>
      </c>
      <c r="Q6" s="130">
        <v>5</v>
      </c>
      <c r="R6" s="131" t="s">
        <v>49</v>
      </c>
      <c r="S6" s="131" t="s">
        <v>692</v>
      </c>
      <c r="T6" s="132">
        <v>50</v>
      </c>
      <c r="U6" s="133">
        <v>100</v>
      </c>
      <c r="V6" s="133">
        <v>100</v>
      </c>
      <c r="W6" s="134">
        <v>0.1</v>
      </c>
      <c r="X6" s="134">
        <v>5</v>
      </c>
    </row>
    <row r="7" spans="1:24" s="138" customFormat="1" ht="14.5">
      <c r="A7" s="137" t="s">
        <v>645</v>
      </c>
      <c r="B7" s="127" t="s">
        <v>235</v>
      </c>
      <c r="C7" s="127" t="s">
        <v>635</v>
      </c>
      <c r="D7" s="127" t="s">
        <v>153</v>
      </c>
      <c r="E7" s="127" t="s">
        <v>547</v>
      </c>
      <c r="F7" s="127" t="s">
        <v>646</v>
      </c>
      <c r="G7" s="127" t="e">
        <f ca="1">_xll.BDP(F7,"PX_LAST")</f>
        <v>#NAME?</v>
      </c>
      <c r="H7" s="128" t="s">
        <v>15</v>
      </c>
      <c r="I7" s="127" t="s">
        <v>647</v>
      </c>
      <c r="J7" s="127" t="e">
        <f ca="1">_xll.BDP(I7&amp;" Index","LAST_PRICE")</f>
        <v>#NAME?</v>
      </c>
      <c r="K7" s="127" t="e">
        <f ca="1">_xll.BDP(I7&amp;" Index","BID")</f>
        <v>#NAME?</v>
      </c>
      <c r="L7" s="127" t="e">
        <f ca="1">_xll.BDP(I7&amp;" Index","ASK")</f>
        <v>#NAME?</v>
      </c>
      <c r="M7" s="127">
        <v>50</v>
      </c>
      <c r="N7" s="129">
        <v>250</v>
      </c>
      <c r="O7" s="129">
        <v>250</v>
      </c>
      <c r="P7" s="130">
        <v>0.1</v>
      </c>
      <c r="Q7" s="130">
        <v>5</v>
      </c>
      <c r="R7" s="134" t="s">
        <v>50</v>
      </c>
      <c r="S7" s="134" t="s">
        <v>648</v>
      </c>
      <c r="T7" s="132">
        <v>50</v>
      </c>
      <c r="U7" s="133">
        <v>100</v>
      </c>
      <c r="V7" s="133">
        <v>100</v>
      </c>
      <c r="W7" s="134">
        <v>0.1</v>
      </c>
      <c r="X7" s="134">
        <v>5</v>
      </c>
    </row>
    <row r="8" spans="1:24" s="138" customFormat="1" ht="14.5">
      <c r="A8" s="137" t="s">
        <v>677</v>
      </c>
      <c r="B8" s="127" t="s">
        <v>273</v>
      </c>
      <c r="C8" s="127" t="s">
        <v>635</v>
      </c>
      <c r="D8" s="127" t="s">
        <v>153</v>
      </c>
      <c r="E8" s="127" t="s">
        <v>547</v>
      </c>
      <c r="F8" s="127" t="s">
        <v>678</v>
      </c>
      <c r="G8" s="127" t="e">
        <f ca="1">_xll.BDP(F8,"PX_LAST")</f>
        <v>#NAME?</v>
      </c>
      <c r="H8" s="128" t="s">
        <v>16</v>
      </c>
      <c r="I8" s="127" t="s">
        <v>679</v>
      </c>
      <c r="J8" s="127" t="e">
        <f ca="1">_xll.BDP(I8&amp;" Index","LAST_PRICE")</f>
        <v>#NAME?</v>
      </c>
      <c r="K8" s="127" t="e">
        <f ca="1">_xll.BDP(I8&amp;" Index","BID")</f>
        <v>#NAME?</v>
      </c>
      <c r="L8" s="127" t="e">
        <f ca="1">_xll.BDP(I8&amp;" Index","ASK")</f>
        <v>#NAME?</v>
      </c>
      <c r="M8" s="127">
        <v>50</v>
      </c>
      <c r="N8" s="129">
        <v>250</v>
      </c>
      <c r="O8" s="129">
        <v>250</v>
      </c>
      <c r="P8" s="130">
        <v>0.1</v>
      </c>
      <c r="Q8" s="130">
        <v>5</v>
      </c>
      <c r="R8" s="131" t="s">
        <v>51</v>
      </c>
      <c r="S8" s="131" t="s">
        <v>680</v>
      </c>
      <c r="T8" s="132">
        <v>50</v>
      </c>
      <c r="U8" s="133">
        <v>100</v>
      </c>
      <c r="V8" s="133">
        <v>100</v>
      </c>
      <c r="W8" s="134">
        <v>0.1</v>
      </c>
      <c r="X8" s="134">
        <v>5</v>
      </c>
    </row>
    <row r="9" spans="1:24" s="138" customFormat="1" ht="14.5">
      <c r="A9" s="137" t="s">
        <v>166</v>
      </c>
      <c r="B9" s="127" t="s">
        <v>262</v>
      </c>
      <c r="C9" s="127" t="s">
        <v>635</v>
      </c>
      <c r="D9" s="127" t="s">
        <v>153</v>
      </c>
      <c r="E9" s="127" t="s">
        <v>547</v>
      </c>
      <c r="F9" s="127" t="s">
        <v>719</v>
      </c>
      <c r="G9" s="127" t="e">
        <f ca="1">_xll.BDP(F9,"PX_LAST")</f>
        <v>#NAME?</v>
      </c>
      <c r="H9" s="128" t="s">
        <v>17</v>
      </c>
      <c r="I9" s="127" t="s">
        <v>720</v>
      </c>
      <c r="J9" s="127" t="e">
        <f ca="1">_xll.BDP(I9&amp;" Index","LAST_PRICE")</f>
        <v>#NAME?</v>
      </c>
      <c r="K9" s="127" t="e">
        <f ca="1">_xll.BDP(I9&amp;" Index","BID")</f>
        <v>#NAME?</v>
      </c>
      <c r="L9" s="127" t="e">
        <f ca="1">_xll.BDP(I9&amp;" Index","ASK")</f>
        <v>#NAME?</v>
      </c>
      <c r="M9" s="127">
        <v>50</v>
      </c>
      <c r="N9" s="129">
        <v>250</v>
      </c>
      <c r="O9" s="129">
        <v>250</v>
      </c>
      <c r="P9" s="130">
        <v>0.1</v>
      </c>
      <c r="Q9" s="130">
        <v>5</v>
      </c>
      <c r="R9" s="131" t="s">
        <v>75</v>
      </c>
      <c r="S9" s="131" t="s">
        <v>721</v>
      </c>
      <c r="T9" s="132">
        <v>50</v>
      </c>
      <c r="U9" s="133">
        <v>100</v>
      </c>
      <c r="V9" s="133">
        <v>100</v>
      </c>
      <c r="W9" s="134">
        <v>0.1</v>
      </c>
      <c r="X9" s="134">
        <v>5</v>
      </c>
    </row>
    <row r="10" spans="1:24" s="138" customFormat="1" ht="14.5">
      <c r="A10" s="137" t="s">
        <v>167</v>
      </c>
      <c r="B10" s="127" t="s">
        <v>259</v>
      </c>
      <c r="C10" s="127" t="s">
        <v>635</v>
      </c>
      <c r="D10" s="127" t="s">
        <v>153</v>
      </c>
      <c r="E10" s="127" t="s">
        <v>547</v>
      </c>
      <c r="F10" s="127" t="s">
        <v>716</v>
      </c>
      <c r="G10" s="127" t="e">
        <f ca="1">_xll.BDP(F10,"PX_LAST")</f>
        <v>#NAME?</v>
      </c>
      <c r="H10" s="128" t="s">
        <v>18</v>
      </c>
      <c r="I10" s="127" t="s">
        <v>717</v>
      </c>
      <c r="J10" s="127" t="e">
        <f ca="1">_xll.BDP(I10&amp;" Index","LAST_PRICE")</f>
        <v>#NAME?</v>
      </c>
      <c r="K10" s="127" t="e">
        <f ca="1">_xll.BDP(I10&amp;" Index","BID")</f>
        <v>#NAME?</v>
      </c>
      <c r="L10" s="127" t="e">
        <f ca="1">_xll.BDP(I10&amp;" Index","ASK")</f>
        <v>#NAME?</v>
      </c>
      <c r="M10" s="127">
        <v>50</v>
      </c>
      <c r="N10" s="129">
        <v>250</v>
      </c>
      <c r="O10" s="129">
        <v>250</v>
      </c>
      <c r="P10" s="130">
        <v>0.1</v>
      </c>
      <c r="Q10" s="130">
        <v>5</v>
      </c>
      <c r="R10" s="131" t="s">
        <v>76</v>
      </c>
      <c r="S10" s="131" t="s">
        <v>718</v>
      </c>
      <c r="T10" s="132">
        <v>50</v>
      </c>
      <c r="U10" s="133">
        <v>100</v>
      </c>
      <c r="V10" s="133">
        <v>100</v>
      </c>
      <c r="W10" s="134">
        <v>0.1</v>
      </c>
      <c r="X10" s="134">
        <v>5</v>
      </c>
    </row>
    <row r="11" spans="1:24" s="138" customFormat="1" ht="14.5">
      <c r="A11" s="137" t="s">
        <v>653</v>
      </c>
      <c r="B11" s="127" t="s">
        <v>243</v>
      </c>
      <c r="C11" s="127" t="s">
        <v>635</v>
      </c>
      <c r="D11" s="127" t="s">
        <v>153</v>
      </c>
      <c r="E11" s="127" t="s">
        <v>547</v>
      </c>
      <c r="F11" s="127" t="s">
        <v>654</v>
      </c>
      <c r="G11" s="127" t="e">
        <f ca="1">_xll.BDP(F11,"PX_LAST")</f>
        <v>#NAME?</v>
      </c>
      <c r="H11" s="128" t="s">
        <v>19</v>
      </c>
      <c r="I11" s="127" t="s">
        <v>655</v>
      </c>
      <c r="J11" s="127" t="e">
        <f ca="1">_xll.BDP(I11&amp;" Index","LAST_PRICE")</f>
        <v>#NAME?</v>
      </c>
      <c r="K11" s="127" t="e">
        <f ca="1">_xll.BDP(I11&amp;" Index","BID")</f>
        <v>#NAME?</v>
      </c>
      <c r="L11" s="127" t="e">
        <f ca="1">_xll.BDP(I11&amp;" Index","ASK")</f>
        <v>#NAME?</v>
      </c>
      <c r="M11" s="127">
        <v>50</v>
      </c>
      <c r="N11" s="129">
        <v>250</v>
      </c>
      <c r="O11" s="129">
        <v>250</v>
      </c>
      <c r="P11" s="130">
        <v>0.1</v>
      </c>
      <c r="Q11" s="130">
        <v>5</v>
      </c>
      <c r="R11" s="134" t="s">
        <v>54</v>
      </c>
      <c r="S11" s="134" t="s">
        <v>656</v>
      </c>
      <c r="T11" s="132">
        <v>50</v>
      </c>
      <c r="U11" s="133">
        <v>100</v>
      </c>
      <c r="V11" s="133">
        <v>100</v>
      </c>
      <c r="W11" s="134">
        <v>0.1</v>
      </c>
      <c r="X11" s="134">
        <v>5</v>
      </c>
    </row>
    <row r="12" spans="1:24" s="138" customFormat="1" ht="14.5">
      <c r="A12" s="137" t="s">
        <v>681</v>
      </c>
      <c r="B12" s="127" t="s">
        <v>277</v>
      </c>
      <c r="C12" s="127" t="s">
        <v>635</v>
      </c>
      <c r="D12" s="127" t="s">
        <v>153</v>
      </c>
      <c r="E12" s="127" t="s">
        <v>547</v>
      </c>
      <c r="F12" s="127" t="s">
        <v>682</v>
      </c>
      <c r="G12" s="127" t="e">
        <f ca="1">_xll.BDP(F12,"PX_LAST")</f>
        <v>#NAME?</v>
      </c>
      <c r="H12" s="128" t="s">
        <v>20</v>
      </c>
      <c r="I12" s="127" t="s">
        <v>683</v>
      </c>
      <c r="J12" s="127" t="e">
        <f ca="1">_xll.BDP(I12&amp;" Index","LAST_PRICE")</f>
        <v>#NAME?</v>
      </c>
      <c r="K12" s="127" t="e">
        <f ca="1">_xll.BDP(I12&amp;" Index","BID")</f>
        <v>#NAME?</v>
      </c>
      <c r="L12" s="127" t="e">
        <f ca="1">_xll.BDP(I12&amp;" Index","ASK")</f>
        <v>#NAME?</v>
      </c>
      <c r="M12" s="127">
        <v>50</v>
      </c>
      <c r="N12" s="129">
        <v>250</v>
      </c>
      <c r="O12" s="129">
        <v>250</v>
      </c>
      <c r="P12" s="130">
        <v>0.1</v>
      </c>
      <c r="Q12" s="130">
        <v>5</v>
      </c>
      <c r="R12" s="131" t="s">
        <v>55</v>
      </c>
      <c r="S12" s="131" t="s">
        <v>684</v>
      </c>
      <c r="T12" s="132">
        <v>50</v>
      </c>
      <c r="U12" s="133">
        <v>100</v>
      </c>
      <c r="V12" s="133">
        <v>100</v>
      </c>
      <c r="W12" s="134">
        <v>0.1</v>
      </c>
      <c r="X12" s="134">
        <v>5</v>
      </c>
    </row>
    <row r="13" spans="1:24" s="138" customFormat="1" ht="14.5">
      <c r="A13" s="137" t="s">
        <v>160</v>
      </c>
      <c r="B13" s="127" t="s">
        <v>422</v>
      </c>
      <c r="C13" s="127" t="s">
        <v>635</v>
      </c>
      <c r="D13" s="127" t="s">
        <v>153</v>
      </c>
      <c r="E13" s="127" t="s">
        <v>547</v>
      </c>
      <c r="F13" s="127" t="s">
        <v>713</v>
      </c>
      <c r="G13" s="127" t="e">
        <f ca="1">_xll.BDP(F13,"PX_LAST")</f>
        <v>#NAME?</v>
      </c>
      <c r="H13" s="128" t="s">
        <v>21</v>
      </c>
      <c r="I13" s="127" t="s">
        <v>714</v>
      </c>
      <c r="J13" s="127" t="e">
        <f ca="1">_xll.BDP(I13&amp;" Index","LAST_PRICE")</f>
        <v>#NAME?</v>
      </c>
      <c r="K13" s="127" t="e">
        <f ca="1">_xll.BDP(I13&amp;" Index","BID")</f>
        <v>#NAME?</v>
      </c>
      <c r="L13" s="127" t="e">
        <f ca="1">_xll.BDP(I13&amp;" Index","ASK")</f>
        <v>#NAME?</v>
      </c>
      <c r="M13" s="127">
        <v>50</v>
      </c>
      <c r="N13" s="129">
        <v>250</v>
      </c>
      <c r="O13" s="129">
        <v>250</v>
      </c>
      <c r="P13" s="130">
        <v>0.1</v>
      </c>
      <c r="Q13" s="130">
        <v>5</v>
      </c>
      <c r="R13" s="131" t="s">
        <v>79</v>
      </c>
      <c r="S13" s="131" t="s">
        <v>715</v>
      </c>
      <c r="T13" s="132">
        <v>50</v>
      </c>
      <c r="U13" s="133">
        <v>100</v>
      </c>
      <c r="V13" s="133">
        <v>100</v>
      </c>
      <c r="W13" s="134">
        <v>0.1</v>
      </c>
      <c r="X13" s="134">
        <v>5</v>
      </c>
    </row>
    <row r="14" spans="1:24" s="138" customFormat="1" ht="14.5">
      <c r="A14" s="137" t="s">
        <v>661</v>
      </c>
      <c r="B14" s="127" t="s">
        <v>251</v>
      </c>
      <c r="C14" s="127" t="s">
        <v>635</v>
      </c>
      <c r="D14" s="127" t="s">
        <v>153</v>
      </c>
      <c r="E14" s="127" t="s">
        <v>547</v>
      </c>
      <c r="F14" s="127" t="s">
        <v>662</v>
      </c>
      <c r="G14" s="127" t="e">
        <f ca="1">_xll.BDP(F14,"PX_LAST")</f>
        <v>#NAME?</v>
      </c>
      <c r="H14" s="128" t="s">
        <v>22</v>
      </c>
      <c r="I14" s="127" t="s">
        <v>663</v>
      </c>
      <c r="J14" s="127" t="e">
        <f ca="1">_xll.BDP(I14&amp;" Index","LAST_PRICE")</f>
        <v>#NAME?</v>
      </c>
      <c r="K14" s="127" t="e">
        <f ca="1">_xll.BDP(I14&amp;" Index","BID")</f>
        <v>#NAME?</v>
      </c>
      <c r="L14" s="127" t="e">
        <f ca="1">_xll.BDP(I14&amp;" Index","ASK")</f>
        <v>#NAME?</v>
      </c>
      <c r="M14" s="127">
        <v>50</v>
      </c>
      <c r="N14" s="129">
        <v>250</v>
      </c>
      <c r="O14" s="129">
        <v>250</v>
      </c>
      <c r="P14" s="130">
        <v>0.1</v>
      </c>
      <c r="Q14" s="130">
        <v>5</v>
      </c>
      <c r="R14" s="131" t="s">
        <v>57</v>
      </c>
      <c r="S14" s="131" t="s">
        <v>664</v>
      </c>
      <c r="T14" s="132">
        <v>50</v>
      </c>
      <c r="U14" s="133">
        <v>100</v>
      </c>
      <c r="V14" s="133">
        <v>100</v>
      </c>
      <c r="W14" s="134">
        <v>0.1</v>
      </c>
      <c r="X14" s="134">
        <v>5</v>
      </c>
    </row>
    <row r="15" spans="1:24" s="138" customFormat="1" ht="14.5">
      <c r="A15" s="137" t="s">
        <v>657</v>
      </c>
      <c r="B15" s="127" t="s">
        <v>247</v>
      </c>
      <c r="C15" s="127" t="s">
        <v>635</v>
      </c>
      <c r="D15" s="127" t="s">
        <v>153</v>
      </c>
      <c r="E15" s="127" t="s">
        <v>152</v>
      </c>
      <c r="F15" s="127" t="s">
        <v>658</v>
      </c>
      <c r="G15" s="127" t="e">
        <f ca="1">_xll.BDP(F15,"PX_LAST")</f>
        <v>#NAME?</v>
      </c>
      <c r="H15" s="128" t="s">
        <v>23</v>
      </c>
      <c r="I15" s="127" t="s">
        <v>659</v>
      </c>
      <c r="J15" s="127" t="e">
        <f ca="1">_xll.BDP(I15&amp;" Index","LAST_PRICE")</f>
        <v>#NAME?</v>
      </c>
      <c r="K15" s="127" t="e">
        <f ca="1">_xll.BDP(I15&amp;" Index","BID")</f>
        <v>#NAME?</v>
      </c>
      <c r="L15" s="127" t="e">
        <f ca="1">_xll.BDP(I15&amp;" Index","ASK")</f>
        <v>#NAME?</v>
      </c>
      <c r="M15" s="127">
        <v>50</v>
      </c>
      <c r="N15" s="129">
        <v>250</v>
      </c>
      <c r="O15" s="129">
        <v>250</v>
      </c>
      <c r="P15" s="130">
        <v>0.1</v>
      </c>
      <c r="Q15" s="130">
        <v>5</v>
      </c>
      <c r="R15" s="134" t="s">
        <v>58</v>
      </c>
      <c r="S15" s="134" t="s">
        <v>660</v>
      </c>
      <c r="T15" s="132">
        <v>50</v>
      </c>
      <c r="U15" s="133">
        <v>100</v>
      </c>
      <c r="V15" s="133">
        <v>100</v>
      </c>
      <c r="W15" s="134">
        <v>0.1</v>
      </c>
      <c r="X15" s="134">
        <v>5</v>
      </c>
    </row>
    <row r="16" spans="1:24" s="138" customFormat="1" ht="14.5">
      <c r="A16" s="137" t="s">
        <v>665</v>
      </c>
      <c r="B16" s="127" t="s">
        <v>255</v>
      </c>
      <c r="C16" s="127" t="s">
        <v>635</v>
      </c>
      <c r="D16" s="127" t="s">
        <v>153</v>
      </c>
      <c r="E16" s="127" t="s">
        <v>547</v>
      </c>
      <c r="F16" s="127" t="s">
        <v>666</v>
      </c>
      <c r="G16" s="127" t="e">
        <f ca="1">_xll.BDP(F16,"PX_LAST")</f>
        <v>#NAME?</v>
      </c>
      <c r="H16" s="128" t="s">
        <v>4</v>
      </c>
      <c r="I16" s="127" t="s">
        <v>667</v>
      </c>
      <c r="J16" s="127" t="e">
        <f ca="1">_xll.BDP(I16&amp;" Index","LAST_PRICE")</f>
        <v>#NAME?</v>
      </c>
      <c r="K16" s="127" t="e">
        <f ca="1">_xll.BDP(I16&amp;" Index","BID")</f>
        <v>#NAME?</v>
      </c>
      <c r="L16" s="127" t="e">
        <f ca="1">_xll.BDP(I16&amp;" Index","ASK")</f>
        <v>#NAME?</v>
      </c>
      <c r="M16" s="127">
        <v>50</v>
      </c>
      <c r="N16" s="129">
        <v>250</v>
      </c>
      <c r="O16" s="129">
        <v>250</v>
      </c>
      <c r="P16" s="130">
        <v>0.1</v>
      </c>
      <c r="Q16" s="130">
        <v>5</v>
      </c>
      <c r="R16" s="131" t="s">
        <v>59</v>
      </c>
      <c r="S16" s="131" t="s">
        <v>668</v>
      </c>
      <c r="T16" s="132">
        <v>50</v>
      </c>
      <c r="U16" s="133">
        <v>100</v>
      </c>
      <c r="V16" s="133">
        <v>100</v>
      </c>
      <c r="W16" s="134">
        <v>0.1</v>
      </c>
      <c r="X16" s="134">
        <v>5</v>
      </c>
    </row>
    <row r="17" spans="1:24" s="138" customFormat="1" ht="14.5">
      <c r="A17" s="137" t="s">
        <v>673</v>
      </c>
      <c r="B17" s="127" t="s">
        <v>269</v>
      </c>
      <c r="C17" s="127" t="s">
        <v>635</v>
      </c>
      <c r="D17" s="127" t="s">
        <v>153</v>
      </c>
      <c r="E17" s="127" t="s">
        <v>547</v>
      </c>
      <c r="F17" s="127" t="s">
        <v>674</v>
      </c>
      <c r="G17" s="127" t="e">
        <f ca="1">_xll.BDP(F17,"PX_LAST")</f>
        <v>#NAME?</v>
      </c>
      <c r="H17" s="128" t="s">
        <v>24</v>
      </c>
      <c r="I17" s="127" t="s">
        <v>675</v>
      </c>
      <c r="J17" s="127" t="e">
        <f ca="1">_xll.BDP(I17&amp;" Index","LAST_PRICE")</f>
        <v>#NAME?</v>
      </c>
      <c r="K17" s="127" t="e">
        <f ca="1">_xll.BDP(I17&amp;" Index","BID")</f>
        <v>#NAME?</v>
      </c>
      <c r="L17" s="127" t="e">
        <f ca="1">_xll.BDP(I17&amp;" Index","ASK")</f>
        <v>#NAME?</v>
      </c>
      <c r="M17" s="127">
        <v>50</v>
      </c>
      <c r="N17" s="129">
        <v>250</v>
      </c>
      <c r="O17" s="129">
        <v>250</v>
      </c>
      <c r="P17" s="130">
        <v>0.1</v>
      </c>
      <c r="Q17" s="130">
        <v>5</v>
      </c>
      <c r="R17" s="131" t="s">
        <v>60</v>
      </c>
      <c r="S17" s="131" t="s">
        <v>676</v>
      </c>
      <c r="T17" s="132">
        <v>50</v>
      </c>
      <c r="U17" s="133">
        <v>100</v>
      </c>
      <c r="V17" s="133">
        <v>100</v>
      </c>
      <c r="W17" s="134">
        <v>0.1</v>
      </c>
      <c r="X17" s="134">
        <v>5</v>
      </c>
    </row>
    <row r="18" spans="1:24" s="138" customFormat="1" ht="14.5">
      <c r="A18" s="137" t="s">
        <v>649</v>
      </c>
      <c r="B18" s="127" t="s">
        <v>239</v>
      </c>
      <c r="C18" s="127" t="s">
        <v>635</v>
      </c>
      <c r="D18" s="127" t="s">
        <v>153</v>
      </c>
      <c r="E18" s="127" t="s">
        <v>547</v>
      </c>
      <c r="F18" s="127" t="s">
        <v>650</v>
      </c>
      <c r="G18" s="127" t="e">
        <f ca="1">_xll.BDP(F18,"PX_LAST")</f>
        <v>#NAME?</v>
      </c>
      <c r="H18" s="128" t="s">
        <v>3</v>
      </c>
      <c r="I18" s="127" t="s">
        <v>651</v>
      </c>
      <c r="J18" s="127" t="e">
        <f ca="1">_xll.BDP(I18&amp;" Index","LAST_PRICE")</f>
        <v>#NAME?</v>
      </c>
      <c r="K18" s="127" t="e">
        <f ca="1">_xll.BDP(I18&amp;" Index","BID")</f>
        <v>#NAME?</v>
      </c>
      <c r="L18" s="127" t="e">
        <f ca="1">_xll.BDP(I18&amp;" Index","ASK")</f>
        <v>#NAME?</v>
      </c>
      <c r="M18" s="127">
        <v>50</v>
      </c>
      <c r="N18" s="129">
        <v>250</v>
      </c>
      <c r="O18" s="129">
        <v>250</v>
      </c>
      <c r="P18" s="130">
        <v>0.1</v>
      </c>
      <c r="Q18" s="130">
        <v>5</v>
      </c>
      <c r="R18" s="134" t="s">
        <v>61</v>
      </c>
      <c r="S18" s="134" t="s">
        <v>652</v>
      </c>
      <c r="T18" s="132">
        <v>50</v>
      </c>
      <c r="U18" s="133">
        <v>100</v>
      </c>
      <c r="V18" s="133">
        <v>100</v>
      </c>
      <c r="W18" s="134">
        <v>0.1</v>
      </c>
      <c r="X18" s="134">
        <v>5</v>
      </c>
    </row>
    <row r="19" spans="1:24" s="138" customFormat="1" ht="14.5">
      <c r="A19" s="137" t="s">
        <v>709</v>
      </c>
      <c r="B19" s="127" t="s">
        <v>304</v>
      </c>
      <c r="C19" s="127" t="s">
        <v>635</v>
      </c>
      <c r="D19" s="127" t="s">
        <v>153</v>
      </c>
      <c r="E19" s="127" t="s">
        <v>547</v>
      </c>
      <c r="F19" s="127" t="s">
        <v>710</v>
      </c>
      <c r="G19" s="127" t="e">
        <f ca="1">_xll.BDP(F19,"PX_LAST")</f>
        <v>#NAME?</v>
      </c>
      <c r="H19" s="128" t="s">
        <v>25</v>
      </c>
      <c r="I19" s="127" t="s">
        <v>711</v>
      </c>
      <c r="J19" s="127" t="e">
        <f ca="1">_xll.BDP(I19&amp;" Index","LAST_PRICE")</f>
        <v>#NAME?</v>
      </c>
      <c r="K19" s="127" t="e">
        <f ca="1">_xll.BDP(I19&amp;" Index","BID")</f>
        <v>#NAME?</v>
      </c>
      <c r="L19" s="127" t="e">
        <f ca="1">_xll.BDP(I19&amp;" Index","ASK")</f>
        <v>#NAME?</v>
      </c>
      <c r="M19" s="127">
        <v>50</v>
      </c>
      <c r="N19" s="129">
        <v>250</v>
      </c>
      <c r="O19" s="129">
        <v>250</v>
      </c>
      <c r="P19" s="130">
        <v>0.1</v>
      </c>
      <c r="Q19" s="130">
        <v>5</v>
      </c>
      <c r="R19" s="131" t="s">
        <v>62</v>
      </c>
      <c r="S19" s="131" t="s">
        <v>712</v>
      </c>
      <c r="T19" s="132">
        <v>50</v>
      </c>
      <c r="U19" s="133">
        <v>100</v>
      </c>
      <c r="V19" s="133">
        <v>100</v>
      </c>
      <c r="W19" s="134">
        <v>0.1</v>
      </c>
      <c r="X19" s="134">
        <v>5</v>
      </c>
    </row>
    <row r="20" spans="1:24" s="138" customFormat="1" ht="14.5">
      <c r="A20" s="137" t="s">
        <v>172</v>
      </c>
      <c r="B20" s="127" t="s">
        <v>468</v>
      </c>
      <c r="C20" s="127" t="s">
        <v>635</v>
      </c>
      <c r="D20" s="127" t="s">
        <v>153</v>
      </c>
      <c r="E20" s="127" t="s">
        <v>547</v>
      </c>
      <c r="F20" s="127" t="s">
        <v>722</v>
      </c>
      <c r="G20" s="127" t="e">
        <f ca="1">_xll.BDP(F20,"PX_LAST")</f>
        <v>#NAME?</v>
      </c>
      <c r="H20" s="128" t="s">
        <v>26</v>
      </c>
      <c r="I20" s="127" t="s">
        <v>723</v>
      </c>
      <c r="J20" s="127" t="e">
        <f ca="1">_xll.BDP(I20&amp;" Index","LAST_PRICE")</f>
        <v>#NAME?</v>
      </c>
      <c r="K20" s="127" t="e">
        <f ca="1">_xll.BDP(I20&amp;" Index","BID")</f>
        <v>#NAME?</v>
      </c>
      <c r="L20" s="127" t="e">
        <f ca="1">_xll.BDP(I20&amp;" Index","ASK")</f>
        <v>#NAME?</v>
      </c>
      <c r="M20" s="127">
        <v>50</v>
      </c>
      <c r="N20" s="129">
        <v>250</v>
      </c>
      <c r="O20" s="129">
        <v>250</v>
      </c>
      <c r="P20" s="130">
        <v>0.1</v>
      </c>
      <c r="Q20" s="130">
        <v>5</v>
      </c>
      <c r="R20" s="131" t="s">
        <v>86</v>
      </c>
      <c r="S20" s="131" t="s">
        <v>724</v>
      </c>
      <c r="T20" s="132">
        <v>50</v>
      </c>
      <c r="U20" s="133">
        <v>100</v>
      </c>
      <c r="V20" s="133">
        <v>100</v>
      </c>
      <c r="W20" s="134">
        <v>0.1</v>
      </c>
      <c r="X20" s="134">
        <v>5</v>
      </c>
    </row>
    <row r="21" spans="1:24" s="138" customFormat="1" ht="14.5">
      <c r="A21" s="137" t="s">
        <v>669</v>
      </c>
      <c r="B21" s="127" t="s">
        <v>265</v>
      </c>
      <c r="C21" s="127" t="s">
        <v>635</v>
      </c>
      <c r="D21" s="127" t="s">
        <v>153</v>
      </c>
      <c r="E21" s="127" t="s">
        <v>547</v>
      </c>
      <c r="F21" s="127" t="s">
        <v>670</v>
      </c>
      <c r="G21" s="127" t="e">
        <f ca="1">_xll.BDP(F21,"PX_LAST")</f>
        <v>#NAME?</v>
      </c>
      <c r="H21" s="128" t="s">
        <v>5</v>
      </c>
      <c r="I21" s="127" t="s">
        <v>671</v>
      </c>
      <c r="J21" s="127" t="e">
        <f ca="1">_xll.BDP(I21&amp;" Index","LAST_PRICE")</f>
        <v>#NAME?</v>
      </c>
      <c r="K21" s="127" t="e">
        <f ca="1">_xll.BDP(I21&amp;" Index","BID")</f>
        <v>#NAME?</v>
      </c>
      <c r="L21" s="127" t="e">
        <f ca="1">_xll.BDP(I21&amp;" Index","ASK")</f>
        <v>#NAME?</v>
      </c>
      <c r="M21" s="127">
        <v>50</v>
      </c>
      <c r="N21" s="129">
        <v>250</v>
      </c>
      <c r="O21" s="129">
        <v>250</v>
      </c>
      <c r="P21" s="130">
        <v>0.1</v>
      </c>
      <c r="Q21" s="130">
        <v>5</v>
      </c>
      <c r="R21" s="131" t="s">
        <v>64</v>
      </c>
      <c r="S21" s="131" t="s">
        <v>672</v>
      </c>
      <c r="T21" s="132">
        <v>50</v>
      </c>
      <c r="U21" s="133">
        <v>100</v>
      </c>
      <c r="V21" s="133">
        <v>100</v>
      </c>
      <c r="W21" s="134">
        <v>0.1</v>
      </c>
      <c r="X21" s="134">
        <v>5</v>
      </c>
    </row>
    <row r="22" spans="1:24" s="138" customFormat="1" ht="14.5">
      <c r="A22" s="137" t="s">
        <v>685</v>
      </c>
      <c r="B22" s="127" t="s">
        <v>281</v>
      </c>
      <c r="C22" s="127" t="s">
        <v>635</v>
      </c>
      <c r="D22" s="127" t="s">
        <v>153</v>
      </c>
      <c r="E22" s="127" t="s">
        <v>547</v>
      </c>
      <c r="F22" s="127" t="s">
        <v>686</v>
      </c>
      <c r="G22" s="127" t="e">
        <f ca="1">_xll.BDP(F22,"PX_LAST")</f>
        <v>#NAME?</v>
      </c>
      <c r="H22" s="128" t="s">
        <v>27</v>
      </c>
      <c r="I22" s="127" t="s">
        <v>687</v>
      </c>
      <c r="J22" s="127" t="e">
        <f ca="1">_xll.BDP(I22&amp;" Index","LAST_PRICE")</f>
        <v>#NAME?</v>
      </c>
      <c r="K22" s="127" t="e">
        <f ca="1">_xll.BDP(I22&amp;" Index","BID")</f>
        <v>#NAME?</v>
      </c>
      <c r="L22" s="127" t="e">
        <f ca="1">_xll.BDP(I22&amp;" Index","ASK")</f>
        <v>#NAME?</v>
      </c>
      <c r="M22" s="127">
        <v>50</v>
      </c>
      <c r="N22" s="129">
        <v>250</v>
      </c>
      <c r="O22" s="129">
        <v>250</v>
      </c>
      <c r="P22" s="130">
        <v>0.1</v>
      </c>
      <c r="Q22" s="130">
        <v>5</v>
      </c>
      <c r="R22" s="131" t="s">
        <v>65</v>
      </c>
      <c r="S22" s="131" t="s">
        <v>688</v>
      </c>
      <c r="T22" s="132">
        <v>50</v>
      </c>
      <c r="U22" s="133">
        <v>100</v>
      </c>
      <c r="V22" s="133">
        <v>100</v>
      </c>
      <c r="W22" s="134">
        <v>0.1</v>
      </c>
      <c r="X22" s="134">
        <v>5</v>
      </c>
    </row>
    <row r="23" spans="1:24" s="138" customFormat="1" ht="14.5">
      <c r="A23" s="137" t="s">
        <v>705</v>
      </c>
      <c r="B23" s="127" t="s">
        <v>300</v>
      </c>
      <c r="C23" s="127" t="s">
        <v>635</v>
      </c>
      <c r="D23" s="127" t="s">
        <v>153</v>
      </c>
      <c r="E23" s="127" t="s">
        <v>547</v>
      </c>
      <c r="F23" s="127" t="s">
        <v>706</v>
      </c>
      <c r="G23" s="127" t="e">
        <f ca="1">_xll.BDP(F23,"PX_LAST")</f>
        <v>#NAME?</v>
      </c>
      <c r="H23" s="128" t="s">
        <v>28</v>
      </c>
      <c r="I23" s="127" t="s">
        <v>707</v>
      </c>
      <c r="J23" s="127" t="e">
        <f ca="1">_xll.BDP(I23&amp;" Index","LAST_PRICE")</f>
        <v>#NAME?</v>
      </c>
      <c r="K23" s="127" t="e">
        <f ca="1">_xll.BDP(I23&amp;" Index","BID")</f>
        <v>#NAME?</v>
      </c>
      <c r="L23" s="127" t="e">
        <f ca="1">_xll.BDP(I23&amp;" Index","ASK")</f>
        <v>#NAME?</v>
      </c>
      <c r="M23" s="127">
        <v>50</v>
      </c>
      <c r="N23" s="129">
        <v>250</v>
      </c>
      <c r="O23" s="129">
        <v>250</v>
      </c>
      <c r="P23" s="130">
        <v>0.1</v>
      </c>
      <c r="Q23" s="130">
        <v>5</v>
      </c>
      <c r="R23" s="131" t="s">
        <v>66</v>
      </c>
      <c r="S23" s="131" t="s">
        <v>708</v>
      </c>
      <c r="T23" s="132">
        <v>50</v>
      </c>
      <c r="U23" s="133">
        <v>100</v>
      </c>
      <c r="V23" s="133">
        <v>100</v>
      </c>
      <c r="W23" s="134">
        <v>0.1</v>
      </c>
      <c r="X23" s="134">
        <v>5</v>
      </c>
    </row>
    <row r="24" spans="1:24" s="138" customFormat="1" ht="14.5">
      <c r="A24" s="137" t="s">
        <v>693</v>
      </c>
      <c r="B24" s="127" t="s">
        <v>289</v>
      </c>
      <c r="C24" s="127" t="s">
        <v>635</v>
      </c>
      <c r="D24" s="127" t="s">
        <v>153</v>
      </c>
      <c r="E24" s="127" t="s">
        <v>547</v>
      </c>
      <c r="F24" s="127" t="s">
        <v>694</v>
      </c>
      <c r="G24" s="127" t="e">
        <f ca="1">_xll.BDP(F24,"PX_LAST")</f>
        <v>#NAME?</v>
      </c>
      <c r="H24" s="128" t="s">
        <v>6</v>
      </c>
      <c r="I24" s="127" t="s">
        <v>695</v>
      </c>
      <c r="J24" s="127" t="e">
        <f ca="1">_xll.BDP(I24&amp;" Index","LAST_PRICE")</f>
        <v>#NAME?</v>
      </c>
      <c r="K24" s="127" t="e">
        <f ca="1">_xll.BDP(I24&amp;" Index","BID")</f>
        <v>#NAME?</v>
      </c>
      <c r="L24" s="127" t="e">
        <f ca="1">_xll.BDP(I24&amp;" Index","ASK")</f>
        <v>#NAME?</v>
      </c>
      <c r="M24" s="127">
        <v>50</v>
      </c>
      <c r="N24" s="129">
        <v>250</v>
      </c>
      <c r="O24" s="129">
        <v>250</v>
      </c>
      <c r="P24" s="130">
        <v>0.1</v>
      </c>
      <c r="Q24" s="130">
        <v>5</v>
      </c>
      <c r="R24" s="131" t="s">
        <v>67</v>
      </c>
      <c r="S24" s="131" t="s">
        <v>696</v>
      </c>
      <c r="T24" s="132">
        <v>50</v>
      </c>
      <c r="U24" s="133">
        <v>100</v>
      </c>
      <c r="V24" s="133">
        <v>100</v>
      </c>
      <c r="W24" s="134">
        <v>0.1</v>
      </c>
      <c r="X24" s="134">
        <v>5</v>
      </c>
    </row>
    <row r="25" spans="1:24" s="138" customFormat="1" ht="14.5">
      <c r="A25" s="137" t="s">
        <v>701</v>
      </c>
      <c r="B25" s="127" t="s">
        <v>297</v>
      </c>
      <c r="C25" s="127" t="s">
        <v>635</v>
      </c>
      <c r="D25" s="127" t="s">
        <v>153</v>
      </c>
      <c r="E25" s="127" t="s">
        <v>547</v>
      </c>
      <c r="F25" s="127" t="s">
        <v>702</v>
      </c>
      <c r="G25" s="127" t="e">
        <f ca="1">_xll.BDP(F25,"PX_LAST")</f>
        <v>#NAME?</v>
      </c>
      <c r="H25" s="128" t="s">
        <v>29</v>
      </c>
      <c r="I25" s="127" t="s">
        <v>703</v>
      </c>
      <c r="J25" s="127" t="e">
        <f ca="1">_xll.BDP(I25&amp;" Index","LAST_PRICE")</f>
        <v>#NAME?</v>
      </c>
      <c r="K25" s="127" t="e">
        <f ca="1">_xll.BDP(I25&amp;" Index","BID")</f>
        <v>#NAME?</v>
      </c>
      <c r="L25" s="127" t="e">
        <f ca="1">_xll.BDP(I25&amp;" Index","ASK")</f>
        <v>#NAME?</v>
      </c>
      <c r="M25" s="127">
        <v>50</v>
      </c>
      <c r="N25" s="129">
        <v>250</v>
      </c>
      <c r="O25" s="129">
        <v>250</v>
      </c>
      <c r="P25" s="130">
        <v>0.1</v>
      </c>
      <c r="Q25" s="130">
        <v>5</v>
      </c>
      <c r="R25" s="131" t="s">
        <v>68</v>
      </c>
      <c r="S25" s="131" t="s">
        <v>704</v>
      </c>
      <c r="T25" s="132">
        <v>50</v>
      </c>
      <c r="U25" s="133">
        <v>100</v>
      </c>
      <c r="V25" s="133">
        <v>100</v>
      </c>
      <c r="W25" s="134">
        <v>0.1</v>
      </c>
      <c r="X25" s="134">
        <v>5</v>
      </c>
    </row>
    <row r="26" spans="1:24" s="138" customFormat="1" ht="14.5">
      <c r="A26" s="140" t="s">
        <v>697</v>
      </c>
      <c r="B26" s="141" t="s">
        <v>293</v>
      </c>
      <c r="C26" s="141" t="s">
        <v>635</v>
      </c>
      <c r="D26" s="141" t="s">
        <v>153</v>
      </c>
      <c r="E26" s="141" t="s">
        <v>547</v>
      </c>
      <c r="F26" s="141" t="s">
        <v>698</v>
      </c>
      <c r="G26" s="141" t="e">
        <f ca="1">_xll.BDP(F26,"PX_LAST")</f>
        <v>#NAME?</v>
      </c>
      <c r="H26" s="142" t="s">
        <v>2</v>
      </c>
      <c r="I26" s="141" t="s">
        <v>699</v>
      </c>
      <c r="J26" s="141" t="e">
        <f ca="1">_xll.BDP(I26&amp;" Index","LAST_PRICE")</f>
        <v>#NAME?</v>
      </c>
      <c r="K26" s="141" t="e">
        <f ca="1">_xll.BDP(I26&amp;" Index","BID")</f>
        <v>#NAME?</v>
      </c>
      <c r="L26" s="141" t="e">
        <f ca="1">_xll.BDP(I26&amp;" Index","ASK")</f>
        <v>#NAME?</v>
      </c>
      <c r="M26" s="141">
        <v>50</v>
      </c>
      <c r="N26" s="143">
        <v>250</v>
      </c>
      <c r="O26" s="143">
        <v>250</v>
      </c>
      <c r="P26" s="144">
        <v>0.1</v>
      </c>
      <c r="Q26" s="144">
        <v>5</v>
      </c>
      <c r="R26" s="145" t="s">
        <v>69</v>
      </c>
      <c r="S26" s="145" t="s">
        <v>700</v>
      </c>
      <c r="T26" s="146">
        <v>50</v>
      </c>
      <c r="U26" s="147">
        <v>100</v>
      </c>
      <c r="V26" s="147">
        <v>100</v>
      </c>
      <c r="W26" s="148">
        <v>0.1</v>
      </c>
      <c r="X26" s="148">
        <v>5</v>
      </c>
    </row>
    <row r="27" spans="1:24" s="126" customFormat="1" ht="14.5">
      <c r="A27" s="119" t="s">
        <v>546</v>
      </c>
      <c r="B27" s="120" t="s">
        <v>308</v>
      </c>
      <c r="C27" s="120" t="s">
        <v>545</v>
      </c>
      <c r="D27" s="120" t="s">
        <v>153</v>
      </c>
      <c r="E27" s="120" t="s">
        <v>547</v>
      </c>
      <c r="F27" s="149" t="s">
        <v>548</v>
      </c>
      <c r="G27" s="149" t="e">
        <f ca="1">_xll.BDP(F27,"PX_LAST")</f>
        <v>#NAME?</v>
      </c>
      <c r="H27" s="150" t="s">
        <v>11</v>
      </c>
      <c r="I27" s="151" t="s">
        <v>549</v>
      </c>
      <c r="J27" s="152" t="e">
        <f ca="1">_xll.BDP(I27&amp;" Index","LAST_PRICE")</f>
        <v>#NAME?</v>
      </c>
      <c r="K27" s="152" t="e">
        <f ca="1">_xll.BDP(I27&amp;" Index","BID")</f>
        <v>#NAME?</v>
      </c>
      <c r="L27" s="152" t="e">
        <f ca="1">_xll.BDP(I27&amp;" Index","ASK")</f>
        <v>#NAME?</v>
      </c>
      <c r="M27" s="153">
        <v>50</v>
      </c>
      <c r="N27" s="153">
        <v>250</v>
      </c>
      <c r="O27" s="153">
        <v>250</v>
      </c>
      <c r="P27" s="151">
        <v>0.1</v>
      </c>
      <c r="Q27" s="151">
        <v>5</v>
      </c>
      <c r="R27" s="154" t="s">
        <v>70</v>
      </c>
      <c r="S27" s="154" t="s">
        <v>550</v>
      </c>
      <c r="T27" s="153">
        <v>50</v>
      </c>
      <c r="U27" s="155">
        <v>100</v>
      </c>
      <c r="V27" s="155">
        <v>100</v>
      </c>
      <c r="W27" s="154">
        <v>0.1</v>
      </c>
      <c r="X27" s="154">
        <v>5</v>
      </c>
    </row>
    <row r="28" spans="1:24" s="126" customFormat="1" ht="14.5">
      <c r="A28" s="119" t="s">
        <v>551</v>
      </c>
      <c r="B28" s="120" t="s">
        <v>311</v>
      </c>
      <c r="C28" s="120" t="s">
        <v>545</v>
      </c>
      <c r="D28" s="120" t="s">
        <v>153</v>
      </c>
      <c r="E28" s="120" t="s">
        <v>152</v>
      </c>
      <c r="F28" s="149" t="s">
        <v>552</v>
      </c>
      <c r="G28" s="149" t="e">
        <f ca="1">_xll.BDP(F28,"PX_LAST")</f>
        <v>#NAME?</v>
      </c>
      <c r="H28" s="121" t="s">
        <v>7</v>
      </c>
      <c r="I28" s="123" t="s">
        <v>553</v>
      </c>
      <c r="J28" s="149" t="e">
        <f ca="1">_xll.BDP(I28&amp;" Index","LAST_PRICE")</f>
        <v>#NAME?</v>
      </c>
      <c r="K28" s="149" t="e">
        <f ca="1">_xll.BDP(I28&amp;" Index","BID")</f>
        <v>#NAME?</v>
      </c>
      <c r="L28" s="149" t="e">
        <f ca="1">_xll.BDP(I28&amp;" Index","ASK")</f>
        <v>#NAME?</v>
      </c>
      <c r="M28" s="122">
        <v>50</v>
      </c>
      <c r="N28" s="122">
        <v>250</v>
      </c>
      <c r="O28" s="122">
        <v>250</v>
      </c>
      <c r="P28" s="123">
        <v>0.02</v>
      </c>
      <c r="Q28" s="123">
        <v>1</v>
      </c>
      <c r="R28" s="124" t="s">
        <v>71</v>
      </c>
      <c r="S28" s="124" t="s">
        <v>554</v>
      </c>
      <c r="T28" s="122">
        <v>50</v>
      </c>
      <c r="U28" s="125">
        <v>100</v>
      </c>
      <c r="V28" s="125">
        <v>100</v>
      </c>
      <c r="W28" s="124">
        <v>0.05</v>
      </c>
      <c r="X28" s="124">
        <v>2.5</v>
      </c>
    </row>
    <row r="29" spans="1:24" s="126" customFormat="1" ht="14.5">
      <c r="A29" s="119" t="s">
        <v>599</v>
      </c>
      <c r="B29" s="120" t="s">
        <v>358</v>
      </c>
      <c r="C29" s="120" t="s">
        <v>545</v>
      </c>
      <c r="D29" s="120" t="s">
        <v>153</v>
      </c>
      <c r="E29" s="120" t="s">
        <v>547</v>
      </c>
      <c r="F29" s="149" t="s">
        <v>600</v>
      </c>
      <c r="G29" s="149" t="e">
        <f ca="1">_xll.BDP(F29,"PX_LAST")</f>
        <v>#NAME?</v>
      </c>
      <c r="H29" s="121" t="s">
        <v>9</v>
      </c>
      <c r="I29" s="123" t="s">
        <v>601</v>
      </c>
      <c r="J29" s="149" t="e">
        <f ca="1">_xll.BDP(I29&amp;" Index","LAST_PRICE")</f>
        <v>#NAME?</v>
      </c>
      <c r="K29" s="149" t="e">
        <f ca="1">_xll.BDP(I29&amp;" Index","BID")</f>
        <v>#NAME?</v>
      </c>
      <c r="L29" s="149" t="e">
        <f ca="1">_xll.BDP(I29&amp;" Index","ASK")</f>
        <v>#NAME?</v>
      </c>
      <c r="M29" s="122">
        <v>50</v>
      </c>
      <c r="N29" s="122">
        <v>250</v>
      </c>
      <c r="O29" s="122">
        <v>250</v>
      </c>
      <c r="P29" s="123">
        <v>0.1</v>
      </c>
      <c r="Q29" s="123">
        <v>5</v>
      </c>
      <c r="R29" s="124" t="s">
        <v>72</v>
      </c>
      <c r="S29" s="124" t="s">
        <v>602</v>
      </c>
      <c r="T29" s="122">
        <v>50</v>
      </c>
      <c r="U29" s="125">
        <v>100</v>
      </c>
      <c r="V29" s="125">
        <v>100</v>
      </c>
      <c r="W29" s="124">
        <v>0.1</v>
      </c>
      <c r="X29" s="124">
        <v>5</v>
      </c>
    </row>
    <row r="30" spans="1:24" s="126" customFormat="1" ht="14.5">
      <c r="A30" s="119" t="s">
        <v>555</v>
      </c>
      <c r="B30" s="120" t="s">
        <v>315</v>
      </c>
      <c r="C30" s="120" t="s">
        <v>545</v>
      </c>
      <c r="D30" s="120" t="s">
        <v>153</v>
      </c>
      <c r="E30" s="120" t="s">
        <v>547</v>
      </c>
      <c r="F30" s="149" t="s">
        <v>556</v>
      </c>
      <c r="G30" s="149" t="e">
        <f ca="1">_xll.BDP(F30,"PX_LAST")</f>
        <v>#NAME?</v>
      </c>
      <c r="H30" s="121" t="s">
        <v>30</v>
      </c>
      <c r="I30" s="123" t="s">
        <v>557</v>
      </c>
      <c r="J30" s="149" t="e">
        <f ca="1">_xll.BDP(I30&amp;" Index","LAST_PRICE")</f>
        <v>#NAME?</v>
      </c>
      <c r="K30" s="149" t="e">
        <f ca="1">_xll.BDP(I30&amp;" Index","BID")</f>
        <v>#NAME?</v>
      </c>
      <c r="L30" s="149" t="e">
        <f ca="1">_xll.BDP(I30&amp;" Index","ASK")</f>
        <v>#NAME?</v>
      </c>
      <c r="M30" s="122">
        <v>50</v>
      </c>
      <c r="N30" s="122">
        <v>250</v>
      </c>
      <c r="O30" s="122">
        <v>250</v>
      </c>
      <c r="P30" s="123">
        <v>0.1</v>
      </c>
      <c r="Q30" s="123">
        <v>5</v>
      </c>
      <c r="R30" s="124" t="s">
        <v>73</v>
      </c>
      <c r="S30" s="124" t="s">
        <v>558</v>
      </c>
      <c r="T30" s="122">
        <v>50</v>
      </c>
      <c r="U30" s="125">
        <v>100</v>
      </c>
      <c r="V30" s="125">
        <v>100</v>
      </c>
      <c r="W30" s="124">
        <v>0.1</v>
      </c>
      <c r="X30" s="124">
        <v>5</v>
      </c>
    </row>
    <row r="31" spans="1:24" s="126" customFormat="1" ht="14.5">
      <c r="A31" s="119" t="s">
        <v>587</v>
      </c>
      <c r="B31" s="120" t="s">
        <v>345</v>
      </c>
      <c r="C31" s="120" t="s">
        <v>545</v>
      </c>
      <c r="D31" s="120" t="s">
        <v>153</v>
      </c>
      <c r="E31" s="120" t="s">
        <v>152</v>
      </c>
      <c r="F31" s="149" t="s">
        <v>588</v>
      </c>
      <c r="G31" s="149" t="e">
        <f ca="1">_xll.BDP(F31,"PX_LAST")</f>
        <v>#NAME?</v>
      </c>
      <c r="H31" s="121" t="s">
        <v>31</v>
      </c>
      <c r="I31" s="123" t="s">
        <v>589</v>
      </c>
      <c r="J31" s="149" t="e">
        <f ca="1">_xll.BDP(I31&amp;" Index","LAST_PRICE")</f>
        <v>#NAME?</v>
      </c>
      <c r="K31" s="149" t="e">
        <f ca="1">_xll.BDP(I31&amp;" Index","BID")</f>
        <v>#NAME?</v>
      </c>
      <c r="L31" s="149" t="e">
        <f ca="1">_xll.BDP(I31&amp;" Index","ASK")</f>
        <v>#NAME?</v>
      </c>
      <c r="M31" s="122">
        <v>50</v>
      </c>
      <c r="N31" s="122">
        <v>250</v>
      </c>
      <c r="O31" s="122">
        <v>250</v>
      </c>
      <c r="P31" s="123">
        <v>0.1</v>
      </c>
      <c r="Q31" s="123">
        <v>5</v>
      </c>
      <c r="R31" s="124" t="s">
        <v>74</v>
      </c>
      <c r="S31" s="124" t="s">
        <v>590</v>
      </c>
      <c r="T31" s="122">
        <v>50</v>
      </c>
      <c r="U31" s="125">
        <v>100</v>
      </c>
      <c r="V31" s="125">
        <v>100</v>
      </c>
      <c r="W31" s="124">
        <v>0.1</v>
      </c>
      <c r="X31" s="124">
        <v>5</v>
      </c>
    </row>
    <row r="32" spans="1:24" s="126" customFormat="1" ht="14.5">
      <c r="A32" s="119" t="s">
        <v>182</v>
      </c>
      <c r="B32" s="120" t="s">
        <v>352</v>
      </c>
      <c r="C32" s="120" t="s">
        <v>545</v>
      </c>
      <c r="D32" s="120" t="s">
        <v>153</v>
      </c>
      <c r="E32" s="120" t="s">
        <v>547</v>
      </c>
      <c r="F32" s="120" t="s">
        <v>629</v>
      </c>
      <c r="G32" s="149" t="e">
        <f ca="1">_xll.BDP(F32,"PX_LAST")</f>
        <v>#NAME?</v>
      </c>
      <c r="H32" s="121" t="s">
        <v>32</v>
      </c>
      <c r="I32" s="123" t="s">
        <v>630</v>
      </c>
      <c r="J32" s="149" t="e">
        <f ca="1">_xll.BDP(I32&amp;" Index","LAST_PRICE")</f>
        <v>#NAME?</v>
      </c>
      <c r="K32" s="149" t="e">
        <f ca="1">_xll.BDP(I32&amp;" Index","BID")</f>
        <v>#NAME?</v>
      </c>
      <c r="L32" s="149" t="e">
        <f ca="1">_xll.BDP(I32&amp;" Index","ASK")</f>
        <v>#NAME?</v>
      </c>
      <c r="M32" s="122">
        <v>50</v>
      </c>
      <c r="N32" s="122">
        <v>250</v>
      </c>
      <c r="O32" s="122">
        <v>250</v>
      </c>
      <c r="P32" s="123">
        <v>0.1</v>
      </c>
      <c r="Q32" s="123">
        <v>5</v>
      </c>
      <c r="R32" s="124" t="s">
        <v>75</v>
      </c>
      <c r="S32" s="124" t="s">
        <v>631</v>
      </c>
      <c r="T32" s="122">
        <v>50</v>
      </c>
      <c r="U32" s="125">
        <v>100</v>
      </c>
      <c r="V32" s="125">
        <v>100</v>
      </c>
      <c r="W32" s="124">
        <v>0.1</v>
      </c>
      <c r="X32" s="124">
        <v>5</v>
      </c>
    </row>
    <row r="33" spans="1:24" s="126" customFormat="1" ht="14.5">
      <c r="A33" s="119" t="s">
        <v>183</v>
      </c>
      <c r="B33" s="120" t="s">
        <v>335</v>
      </c>
      <c r="C33" s="120" t="s">
        <v>545</v>
      </c>
      <c r="D33" s="120" t="s">
        <v>153</v>
      </c>
      <c r="E33" s="120" t="s">
        <v>547</v>
      </c>
      <c r="F33" s="120" t="s">
        <v>626</v>
      </c>
      <c r="G33" s="149" t="e">
        <f ca="1">_xll.BDP(F33,"PX_LAST")</f>
        <v>#NAME?</v>
      </c>
      <c r="H33" s="121" t="s">
        <v>33</v>
      </c>
      <c r="I33" s="123" t="s">
        <v>627</v>
      </c>
      <c r="J33" s="149" t="e">
        <f ca="1">_xll.BDP(I33&amp;" Index","LAST_PRICE")</f>
        <v>#NAME?</v>
      </c>
      <c r="K33" s="149" t="e">
        <f ca="1">_xll.BDP(I33&amp;" Index","BID")</f>
        <v>#NAME?</v>
      </c>
      <c r="L33" s="149" t="e">
        <f ca="1">_xll.BDP(I33&amp;" Index","ASK")</f>
        <v>#NAME?</v>
      </c>
      <c r="M33" s="122">
        <v>50</v>
      </c>
      <c r="N33" s="122">
        <v>250</v>
      </c>
      <c r="O33" s="122">
        <v>250</v>
      </c>
      <c r="P33" s="123">
        <v>0.1</v>
      </c>
      <c r="Q33" s="123">
        <v>5</v>
      </c>
      <c r="R33" s="124" t="s">
        <v>76</v>
      </c>
      <c r="S33" s="124" t="s">
        <v>628</v>
      </c>
      <c r="T33" s="122">
        <v>50</v>
      </c>
      <c r="U33" s="125">
        <v>100</v>
      </c>
      <c r="V33" s="125">
        <v>100</v>
      </c>
      <c r="W33" s="124">
        <v>0.1</v>
      </c>
      <c r="X33" s="124">
        <v>5</v>
      </c>
    </row>
    <row r="34" spans="1:24" s="126" customFormat="1" ht="14.5">
      <c r="A34" s="119" t="s">
        <v>563</v>
      </c>
      <c r="B34" s="120" t="s">
        <v>322</v>
      </c>
      <c r="C34" s="120" t="s">
        <v>545</v>
      </c>
      <c r="D34" s="120" t="s">
        <v>153</v>
      </c>
      <c r="E34" s="120" t="s">
        <v>152</v>
      </c>
      <c r="F34" s="149" t="s">
        <v>564</v>
      </c>
      <c r="G34" s="149" t="e">
        <f ca="1">_xll.BDP(F34,"PX_LAST")</f>
        <v>#NAME?</v>
      </c>
      <c r="H34" s="121" t="s">
        <v>34</v>
      </c>
      <c r="I34" s="123" t="s">
        <v>565</v>
      </c>
      <c r="J34" s="149" t="e">
        <f ca="1">_xll.BDP(I34&amp;" Index","LAST_PRICE")</f>
        <v>#NAME?</v>
      </c>
      <c r="K34" s="149" t="e">
        <f ca="1">_xll.BDP(I34&amp;" Index","BID")</f>
        <v>#NAME?</v>
      </c>
      <c r="L34" s="149" t="e">
        <f ca="1">_xll.BDP(I34&amp;" Index","ASK")</f>
        <v>#NAME?</v>
      </c>
      <c r="M34" s="122">
        <v>50</v>
      </c>
      <c r="N34" s="122">
        <v>250</v>
      </c>
      <c r="O34" s="122">
        <v>250</v>
      </c>
      <c r="P34" s="123">
        <v>0.1</v>
      </c>
      <c r="Q34" s="123">
        <v>5</v>
      </c>
      <c r="R34" s="124" t="s">
        <v>77</v>
      </c>
      <c r="S34" s="124" t="s">
        <v>566</v>
      </c>
      <c r="T34" s="122">
        <v>50</v>
      </c>
      <c r="U34" s="125">
        <v>100</v>
      </c>
      <c r="V34" s="125">
        <v>100</v>
      </c>
      <c r="W34" s="124">
        <v>0.1</v>
      </c>
      <c r="X34" s="124">
        <v>5</v>
      </c>
    </row>
    <row r="35" spans="1:24" s="126" customFormat="1" ht="14.5">
      <c r="A35" s="119" t="s">
        <v>591</v>
      </c>
      <c r="B35" s="120" t="s">
        <v>349</v>
      </c>
      <c r="C35" s="120" t="s">
        <v>545</v>
      </c>
      <c r="D35" s="120" t="s">
        <v>153</v>
      </c>
      <c r="E35" s="120" t="s">
        <v>547</v>
      </c>
      <c r="F35" s="149" t="s">
        <v>592</v>
      </c>
      <c r="G35" s="149" t="e">
        <f ca="1">_xll.BDP(F35,"PX_LAST")</f>
        <v>#NAME?</v>
      </c>
      <c r="H35" s="121" t="s">
        <v>35</v>
      </c>
      <c r="I35" s="123" t="s">
        <v>593</v>
      </c>
      <c r="J35" s="149" t="e">
        <f ca="1">_xll.BDP(I35&amp;" Index","LAST_PRICE")</f>
        <v>#NAME?</v>
      </c>
      <c r="K35" s="149" t="e">
        <f ca="1">_xll.BDP(I35&amp;" Index","BID")</f>
        <v>#NAME?</v>
      </c>
      <c r="L35" s="149" t="e">
        <f ca="1">_xll.BDP(I35&amp;" Index","ASK")</f>
        <v>#NAME?</v>
      </c>
      <c r="M35" s="122">
        <v>50</v>
      </c>
      <c r="N35" s="122">
        <v>250</v>
      </c>
      <c r="O35" s="122">
        <v>250</v>
      </c>
      <c r="P35" s="123">
        <v>0.1</v>
      </c>
      <c r="Q35" s="123">
        <v>5</v>
      </c>
      <c r="R35" s="124" t="s">
        <v>78</v>
      </c>
      <c r="S35" s="124" t="s">
        <v>594</v>
      </c>
      <c r="T35" s="122">
        <v>50</v>
      </c>
      <c r="U35" s="125">
        <v>100</v>
      </c>
      <c r="V35" s="125">
        <v>100</v>
      </c>
      <c r="W35" s="124">
        <v>0.1</v>
      </c>
      <c r="X35" s="124">
        <v>5</v>
      </c>
    </row>
    <row r="36" spans="1:24" s="126" customFormat="1" ht="14.5">
      <c r="A36" s="119" t="s">
        <v>186</v>
      </c>
      <c r="B36" s="120" t="s">
        <v>424</v>
      </c>
      <c r="C36" s="120" t="s">
        <v>545</v>
      </c>
      <c r="D36" s="120" t="s">
        <v>153</v>
      </c>
      <c r="E36" s="120" t="s">
        <v>547</v>
      </c>
      <c r="F36" s="120" t="s">
        <v>623</v>
      </c>
      <c r="G36" s="149" t="e">
        <f ca="1">_xll.BDP(F36,"PX_LAST")</f>
        <v>#NAME?</v>
      </c>
      <c r="H36" s="121" t="s">
        <v>36</v>
      </c>
      <c r="I36" s="123" t="s">
        <v>624</v>
      </c>
      <c r="J36" s="149" t="e">
        <f ca="1">_xll.BDP(I36&amp;" Index","LAST_PRICE")</f>
        <v>#NAME?</v>
      </c>
      <c r="K36" s="149" t="e">
        <f ca="1">_xll.BDP(I36&amp;" Index","BID")</f>
        <v>#NAME?</v>
      </c>
      <c r="L36" s="149" t="e">
        <f ca="1">_xll.BDP(I36&amp;" Index","ASK")</f>
        <v>#NAME?</v>
      </c>
      <c r="M36" s="122">
        <v>50</v>
      </c>
      <c r="N36" s="122">
        <v>250</v>
      </c>
      <c r="O36" s="122">
        <v>250</v>
      </c>
      <c r="P36" s="123">
        <v>0.1</v>
      </c>
      <c r="Q36" s="123">
        <v>5</v>
      </c>
      <c r="R36" s="124" t="s">
        <v>79</v>
      </c>
      <c r="S36" s="124" t="s">
        <v>625</v>
      </c>
      <c r="T36" s="122">
        <v>50</v>
      </c>
      <c r="U36" s="125">
        <v>100</v>
      </c>
      <c r="V36" s="125">
        <v>100</v>
      </c>
      <c r="W36" s="124">
        <v>0.1</v>
      </c>
      <c r="X36" s="124">
        <v>5</v>
      </c>
    </row>
    <row r="37" spans="1:24" s="126" customFormat="1" ht="14.5">
      <c r="A37" s="119" t="s">
        <v>571</v>
      </c>
      <c r="B37" s="120" t="s">
        <v>329</v>
      </c>
      <c r="C37" s="120" t="s">
        <v>545</v>
      </c>
      <c r="D37" s="120" t="s">
        <v>153</v>
      </c>
      <c r="E37" s="120" t="s">
        <v>547</v>
      </c>
      <c r="F37" s="149" t="s">
        <v>572</v>
      </c>
      <c r="G37" s="149" t="e">
        <f ca="1">_xll.BDP(F37,"PX_LAST")</f>
        <v>#NAME?</v>
      </c>
      <c r="H37" s="121" t="s">
        <v>37</v>
      </c>
      <c r="I37" s="123" t="s">
        <v>573</v>
      </c>
      <c r="J37" s="149" t="e">
        <f ca="1">_xll.BDP(I37&amp;" Index","LAST_PRICE")</f>
        <v>#NAME?</v>
      </c>
      <c r="K37" s="149" t="e">
        <f ca="1">_xll.BDP(I37&amp;" Index","BID")</f>
        <v>#NAME?</v>
      </c>
      <c r="L37" s="149" t="e">
        <f ca="1">_xll.BDP(I37&amp;" Index","ASK")</f>
        <v>#NAME?</v>
      </c>
      <c r="M37" s="122">
        <v>50</v>
      </c>
      <c r="N37" s="122">
        <v>250</v>
      </c>
      <c r="O37" s="122">
        <v>250</v>
      </c>
      <c r="P37" s="123">
        <v>0.1</v>
      </c>
      <c r="Q37" s="123">
        <v>5</v>
      </c>
      <c r="R37" s="124" t="s">
        <v>80</v>
      </c>
      <c r="S37" s="124" t="s">
        <v>574</v>
      </c>
      <c r="T37" s="122">
        <v>50</v>
      </c>
      <c r="U37" s="125">
        <v>100</v>
      </c>
      <c r="V37" s="125">
        <v>100</v>
      </c>
      <c r="W37" s="124">
        <v>0.1</v>
      </c>
      <c r="X37" s="124">
        <v>5</v>
      </c>
    </row>
    <row r="38" spans="1:24" s="126" customFormat="1" ht="14.5">
      <c r="A38" s="119" t="s">
        <v>567</v>
      </c>
      <c r="B38" s="120" t="s">
        <v>326</v>
      </c>
      <c r="C38" s="120" t="s">
        <v>545</v>
      </c>
      <c r="D38" s="120" t="s">
        <v>153</v>
      </c>
      <c r="E38" s="120" t="s">
        <v>152</v>
      </c>
      <c r="F38" s="149" t="s">
        <v>568</v>
      </c>
      <c r="G38" s="149" t="e">
        <f ca="1">_xll.BDP(F38,"PX_LAST")</f>
        <v>#NAME?</v>
      </c>
      <c r="H38" s="121" t="s">
        <v>38</v>
      </c>
      <c r="I38" s="123" t="s">
        <v>569</v>
      </c>
      <c r="J38" s="149" t="e">
        <f ca="1">_xll.BDP(I38&amp;" Index","LAST_PRICE")</f>
        <v>#NAME?</v>
      </c>
      <c r="K38" s="149" t="e">
        <f ca="1">_xll.BDP(I38&amp;" Index","BID")</f>
        <v>#NAME?</v>
      </c>
      <c r="L38" s="149" t="e">
        <f ca="1">_xll.BDP(I38&amp;" Index","ASK")</f>
        <v>#NAME?</v>
      </c>
      <c r="M38" s="122">
        <v>50</v>
      </c>
      <c r="N38" s="122">
        <v>250</v>
      </c>
      <c r="O38" s="122">
        <v>250</v>
      </c>
      <c r="P38" s="123">
        <v>0.1</v>
      </c>
      <c r="Q38" s="123">
        <v>5</v>
      </c>
      <c r="R38" s="124" t="s">
        <v>81</v>
      </c>
      <c r="S38" s="124" t="s">
        <v>570</v>
      </c>
      <c r="T38" s="122">
        <v>50</v>
      </c>
      <c r="U38" s="125">
        <v>100</v>
      </c>
      <c r="V38" s="125">
        <v>100</v>
      </c>
      <c r="W38" s="124">
        <v>0.1</v>
      </c>
      <c r="X38" s="124">
        <v>5</v>
      </c>
    </row>
    <row r="39" spans="1:24" s="126" customFormat="1" ht="14.5">
      <c r="A39" s="119" t="s">
        <v>575</v>
      </c>
      <c r="B39" s="120" t="s">
        <v>332</v>
      </c>
      <c r="C39" s="120" t="s">
        <v>545</v>
      </c>
      <c r="D39" s="120" t="s">
        <v>153</v>
      </c>
      <c r="E39" s="120" t="s">
        <v>152</v>
      </c>
      <c r="F39" s="149" t="s">
        <v>576</v>
      </c>
      <c r="G39" s="149" t="e">
        <f ca="1">_xll.BDP(F39,"PX_LAST")</f>
        <v>#NAME?</v>
      </c>
      <c r="H39" s="121" t="s">
        <v>12</v>
      </c>
      <c r="I39" s="123" t="s">
        <v>577</v>
      </c>
      <c r="J39" s="149" t="e">
        <f ca="1">_xll.BDP(I39&amp;" Index","LAST_PRICE")</f>
        <v>#NAME?</v>
      </c>
      <c r="K39" s="149" t="e">
        <f ca="1">_xll.BDP(I39&amp;" Index","BID")</f>
        <v>#NAME?</v>
      </c>
      <c r="L39" s="149" t="e">
        <f ca="1">_xll.BDP(I39&amp;" Index","ASK")</f>
        <v>#NAME?</v>
      </c>
      <c r="M39" s="122">
        <v>50</v>
      </c>
      <c r="N39" s="122">
        <v>250</v>
      </c>
      <c r="O39" s="122">
        <v>250</v>
      </c>
      <c r="P39" s="123">
        <v>0.1</v>
      </c>
      <c r="Q39" s="123">
        <v>5</v>
      </c>
      <c r="R39" s="124" t="s">
        <v>82</v>
      </c>
      <c r="S39" s="124" t="s">
        <v>578</v>
      </c>
      <c r="T39" s="122">
        <v>50</v>
      </c>
      <c r="U39" s="125">
        <v>100</v>
      </c>
      <c r="V39" s="125">
        <v>100</v>
      </c>
      <c r="W39" s="124">
        <v>0.1</v>
      </c>
      <c r="X39" s="124">
        <v>5</v>
      </c>
    </row>
    <row r="40" spans="1:24" s="126" customFormat="1" ht="14.5">
      <c r="A40" s="119" t="s">
        <v>583</v>
      </c>
      <c r="B40" s="120" t="s">
        <v>341</v>
      </c>
      <c r="C40" s="120" t="s">
        <v>545</v>
      </c>
      <c r="D40" s="120" t="s">
        <v>153</v>
      </c>
      <c r="E40" s="120" t="s">
        <v>547</v>
      </c>
      <c r="F40" s="149" t="s">
        <v>584</v>
      </c>
      <c r="G40" s="149" t="e">
        <f ca="1">_xll.BDP(F40,"PX_LAST")</f>
        <v>#NAME?</v>
      </c>
      <c r="H40" s="121" t="s">
        <v>39</v>
      </c>
      <c r="I40" s="123" t="s">
        <v>585</v>
      </c>
      <c r="J40" s="149" t="e">
        <f ca="1">_xll.BDP(I40&amp;" Index","LAST_PRICE")</f>
        <v>#NAME?</v>
      </c>
      <c r="K40" s="149" t="e">
        <f ca="1">_xll.BDP(I40&amp;" Index","BID")</f>
        <v>#NAME?</v>
      </c>
      <c r="L40" s="149" t="e">
        <f ca="1">_xll.BDP(I40&amp;" Index","ASK")</f>
        <v>#NAME?</v>
      </c>
      <c r="M40" s="122">
        <v>50</v>
      </c>
      <c r="N40" s="122">
        <v>250</v>
      </c>
      <c r="O40" s="122">
        <v>250</v>
      </c>
      <c r="P40" s="123">
        <v>0.1</v>
      </c>
      <c r="Q40" s="123">
        <v>5</v>
      </c>
      <c r="R40" s="124" t="s">
        <v>83</v>
      </c>
      <c r="S40" s="124" t="s">
        <v>586</v>
      </c>
      <c r="T40" s="122">
        <v>50</v>
      </c>
      <c r="U40" s="125">
        <v>100</v>
      </c>
      <c r="V40" s="125">
        <v>100</v>
      </c>
      <c r="W40" s="124">
        <v>0.1</v>
      </c>
      <c r="X40" s="124">
        <v>5</v>
      </c>
    </row>
    <row r="41" spans="1:24" s="126" customFormat="1" ht="14.5">
      <c r="A41" s="119" t="s">
        <v>559</v>
      </c>
      <c r="B41" s="120" t="s">
        <v>319</v>
      </c>
      <c r="C41" s="120" t="s">
        <v>545</v>
      </c>
      <c r="D41" s="120" t="s">
        <v>153</v>
      </c>
      <c r="E41" s="120" t="s">
        <v>547</v>
      </c>
      <c r="F41" s="149" t="s">
        <v>560</v>
      </c>
      <c r="G41" s="149" t="e">
        <f ca="1">_xll.BDP(F41,"PX_LAST")</f>
        <v>#NAME?</v>
      </c>
      <c r="H41" s="121" t="s">
        <v>8</v>
      </c>
      <c r="I41" s="123" t="s">
        <v>561</v>
      </c>
      <c r="J41" s="149" t="e">
        <f ca="1">_xll.BDP(I41&amp;" Index","LAST_PRICE")</f>
        <v>#NAME?</v>
      </c>
      <c r="K41" s="149" t="e">
        <f ca="1">_xll.BDP(I41&amp;" Index","BID")</f>
        <v>#NAME?</v>
      </c>
      <c r="L41" s="149" t="e">
        <f ca="1">_xll.BDP(I41&amp;" Index","ASK")</f>
        <v>#NAME?</v>
      </c>
      <c r="M41" s="122">
        <v>50</v>
      </c>
      <c r="N41" s="122">
        <v>250</v>
      </c>
      <c r="O41" s="122">
        <v>250</v>
      </c>
      <c r="P41" s="123">
        <v>0.1</v>
      </c>
      <c r="Q41" s="123">
        <v>5</v>
      </c>
      <c r="R41" s="124" t="s">
        <v>84</v>
      </c>
      <c r="S41" s="124" t="s">
        <v>562</v>
      </c>
      <c r="T41" s="122">
        <v>50</v>
      </c>
      <c r="U41" s="125">
        <v>100</v>
      </c>
      <c r="V41" s="125">
        <v>100</v>
      </c>
      <c r="W41" s="124">
        <v>0.1</v>
      </c>
      <c r="X41" s="124">
        <v>5</v>
      </c>
    </row>
    <row r="42" spans="1:24" s="126" customFormat="1" ht="14.5">
      <c r="A42" s="119" t="s">
        <v>619</v>
      </c>
      <c r="B42" s="120" t="s">
        <v>374</v>
      </c>
      <c r="C42" s="120" t="s">
        <v>545</v>
      </c>
      <c r="D42" s="120" t="s">
        <v>153</v>
      </c>
      <c r="E42" s="120" t="s">
        <v>547</v>
      </c>
      <c r="F42" s="120" t="s">
        <v>620</v>
      </c>
      <c r="G42" s="149" t="e">
        <f ca="1">_xll.BDP(F42,"PX_LAST")</f>
        <v>#NAME?</v>
      </c>
      <c r="H42" s="121" t="s">
        <v>40</v>
      </c>
      <c r="I42" s="123" t="s">
        <v>621</v>
      </c>
      <c r="J42" s="149" t="e">
        <f ca="1">_xll.BDP(I42&amp;" Index","LAST_PRICE")</f>
        <v>#NAME?</v>
      </c>
      <c r="K42" s="149" t="e">
        <f ca="1">_xll.BDP(I42&amp;" Index","BID")</f>
        <v>#NAME?</v>
      </c>
      <c r="L42" s="149" t="e">
        <f ca="1">_xll.BDP(I42&amp;" Index","ASK")</f>
        <v>#NAME?</v>
      </c>
      <c r="M42" s="122">
        <v>50</v>
      </c>
      <c r="N42" s="122">
        <v>250</v>
      </c>
      <c r="O42" s="122">
        <v>250</v>
      </c>
      <c r="P42" s="123">
        <v>0.1</v>
      </c>
      <c r="Q42" s="123">
        <v>5</v>
      </c>
      <c r="R42" s="124" t="s">
        <v>85</v>
      </c>
      <c r="S42" s="124" t="s">
        <v>622</v>
      </c>
      <c r="T42" s="122">
        <v>50</v>
      </c>
      <c r="U42" s="125">
        <v>100</v>
      </c>
      <c r="V42" s="125">
        <v>100</v>
      </c>
      <c r="W42" s="124">
        <v>0.1</v>
      </c>
      <c r="X42" s="124">
        <v>5</v>
      </c>
    </row>
    <row r="43" spans="1:24" s="126" customFormat="1" ht="14.5">
      <c r="A43" s="119" t="s">
        <v>193</v>
      </c>
      <c r="B43" s="120" t="s">
        <v>425</v>
      </c>
      <c r="C43" s="120" t="s">
        <v>545</v>
      </c>
      <c r="D43" s="120" t="s">
        <v>153</v>
      </c>
      <c r="E43" s="120" t="s">
        <v>547</v>
      </c>
      <c r="F43" s="120" t="s">
        <v>632</v>
      </c>
      <c r="G43" s="149" t="e">
        <f ca="1">_xll.BDP(F43,"PX_LAST")</f>
        <v>#NAME?</v>
      </c>
      <c r="H43" s="121" t="s">
        <v>41</v>
      </c>
      <c r="I43" s="123" t="s">
        <v>633</v>
      </c>
      <c r="J43" s="149" t="e">
        <f ca="1">_xll.BDP(I43&amp;" Index","LAST_PRICE")</f>
        <v>#NAME?</v>
      </c>
      <c r="K43" s="149" t="e">
        <f ca="1">_xll.BDP(I43&amp;" Index","BID")</f>
        <v>#NAME?</v>
      </c>
      <c r="L43" s="149" t="e">
        <f ca="1">_xll.BDP(I43&amp;" Index","ASK")</f>
        <v>#NAME?</v>
      </c>
      <c r="M43" s="122">
        <v>50</v>
      </c>
      <c r="N43" s="122">
        <v>250</v>
      </c>
      <c r="O43" s="122">
        <v>250</v>
      </c>
      <c r="P43" s="123">
        <v>0.1</v>
      </c>
      <c r="Q43" s="123">
        <v>5</v>
      </c>
      <c r="R43" s="124" t="s">
        <v>86</v>
      </c>
      <c r="S43" s="124" t="s">
        <v>634</v>
      </c>
      <c r="T43" s="122">
        <v>50</v>
      </c>
      <c r="U43" s="125">
        <v>100</v>
      </c>
      <c r="V43" s="125">
        <v>100</v>
      </c>
      <c r="W43" s="124">
        <v>0.1</v>
      </c>
      <c r="X43" s="124">
        <v>5</v>
      </c>
    </row>
    <row r="44" spans="1:24" s="126" customFormat="1" ht="14.5">
      <c r="A44" s="119" t="s">
        <v>579</v>
      </c>
      <c r="B44" s="120" t="s">
        <v>338</v>
      </c>
      <c r="C44" s="120" t="s">
        <v>545</v>
      </c>
      <c r="D44" s="120" t="s">
        <v>153</v>
      </c>
      <c r="E44" s="120" t="s">
        <v>152</v>
      </c>
      <c r="F44" s="149" t="s">
        <v>580</v>
      </c>
      <c r="G44" s="149" t="e">
        <f ca="1">_xll.BDP(F44,"PX_LAST")</f>
        <v>#NAME?</v>
      </c>
      <c r="H44" s="121" t="s">
        <v>42</v>
      </c>
      <c r="I44" s="123" t="s">
        <v>581</v>
      </c>
      <c r="J44" s="149" t="e">
        <f ca="1">_xll.BDP(I44&amp;" Index","LAST_PRICE")</f>
        <v>#NAME?</v>
      </c>
      <c r="K44" s="149" t="e">
        <f ca="1">_xll.BDP(I44&amp;" Index","BID")</f>
        <v>#NAME?</v>
      </c>
      <c r="L44" s="149" t="e">
        <f ca="1">_xll.BDP(I44&amp;" Index","ASK")</f>
        <v>#NAME?</v>
      </c>
      <c r="M44" s="122">
        <v>50</v>
      </c>
      <c r="N44" s="122">
        <v>250</v>
      </c>
      <c r="O44" s="122">
        <v>250</v>
      </c>
      <c r="P44" s="123">
        <v>0.1</v>
      </c>
      <c r="Q44" s="123">
        <v>5</v>
      </c>
      <c r="R44" s="124" t="s">
        <v>87</v>
      </c>
      <c r="S44" s="124" t="s">
        <v>582</v>
      </c>
      <c r="T44" s="122">
        <v>50</v>
      </c>
      <c r="U44" s="125">
        <v>100</v>
      </c>
      <c r="V44" s="125">
        <v>100</v>
      </c>
      <c r="W44" s="124">
        <v>0.1</v>
      </c>
      <c r="X44" s="124">
        <v>5</v>
      </c>
    </row>
    <row r="45" spans="1:24" s="126" customFormat="1" ht="14.5">
      <c r="A45" s="119" t="s">
        <v>595</v>
      </c>
      <c r="B45" s="120" t="s">
        <v>355</v>
      </c>
      <c r="C45" s="120" t="s">
        <v>545</v>
      </c>
      <c r="D45" s="120" t="s">
        <v>153</v>
      </c>
      <c r="E45" s="120" t="s">
        <v>547</v>
      </c>
      <c r="F45" s="149" t="s">
        <v>596</v>
      </c>
      <c r="G45" s="149" t="e">
        <f ca="1">_xll.BDP(F45,"PX_LAST")</f>
        <v>#NAME?</v>
      </c>
      <c r="H45" s="121" t="s">
        <v>43</v>
      </c>
      <c r="I45" s="123" t="s">
        <v>597</v>
      </c>
      <c r="J45" s="149" t="e">
        <f ca="1">_xll.BDP(I45&amp;" Index","LAST_PRICE")</f>
        <v>#NAME?</v>
      </c>
      <c r="K45" s="149" t="e">
        <f ca="1">_xll.BDP(I45&amp;" Index","BID")</f>
        <v>#NAME?</v>
      </c>
      <c r="L45" s="149" t="e">
        <f ca="1">_xll.BDP(I45&amp;" Index","ASK")</f>
        <v>#NAME?</v>
      </c>
      <c r="M45" s="122">
        <v>50</v>
      </c>
      <c r="N45" s="122">
        <v>250</v>
      </c>
      <c r="O45" s="122">
        <v>250</v>
      </c>
      <c r="P45" s="123">
        <v>0.1</v>
      </c>
      <c r="Q45" s="123">
        <v>5</v>
      </c>
      <c r="R45" s="124" t="s">
        <v>88</v>
      </c>
      <c r="S45" s="124" t="s">
        <v>598</v>
      </c>
      <c r="T45" s="122">
        <v>50</v>
      </c>
      <c r="U45" s="125">
        <v>100</v>
      </c>
      <c r="V45" s="125">
        <v>100</v>
      </c>
      <c r="W45" s="124">
        <v>0.1</v>
      </c>
      <c r="X45" s="124">
        <v>5</v>
      </c>
    </row>
    <row r="46" spans="1:24" s="126" customFormat="1" ht="14.5">
      <c r="A46" s="119" t="s">
        <v>615</v>
      </c>
      <c r="B46" s="120" t="s">
        <v>370</v>
      </c>
      <c r="C46" s="120" t="s">
        <v>545</v>
      </c>
      <c r="D46" s="120" t="s">
        <v>153</v>
      </c>
      <c r="E46" s="120" t="s">
        <v>547</v>
      </c>
      <c r="F46" s="120" t="s">
        <v>616</v>
      </c>
      <c r="G46" s="149" t="e">
        <f ca="1">_xll.BDP(F46,"PX_LAST")</f>
        <v>#NAME?</v>
      </c>
      <c r="H46" s="121" t="s">
        <v>44</v>
      </c>
      <c r="I46" s="123" t="s">
        <v>617</v>
      </c>
      <c r="J46" s="149" t="e">
        <f ca="1">_xll.BDP(I46&amp;" Index","LAST_PRICE")</f>
        <v>#NAME?</v>
      </c>
      <c r="K46" s="149" t="e">
        <f ca="1">_xll.BDP(I46&amp;" Index","BID")</f>
        <v>#NAME?</v>
      </c>
      <c r="L46" s="149" t="e">
        <f ca="1">_xll.BDP(I46&amp;" Index","ASK")</f>
        <v>#NAME?</v>
      </c>
      <c r="M46" s="122">
        <v>50</v>
      </c>
      <c r="N46" s="122">
        <v>250</v>
      </c>
      <c r="O46" s="122">
        <v>250</v>
      </c>
      <c r="P46" s="123">
        <v>0.1</v>
      </c>
      <c r="Q46" s="123">
        <v>5</v>
      </c>
      <c r="R46" s="124" t="s">
        <v>89</v>
      </c>
      <c r="S46" s="124" t="s">
        <v>618</v>
      </c>
      <c r="T46" s="122">
        <v>50</v>
      </c>
      <c r="U46" s="125">
        <v>100</v>
      </c>
      <c r="V46" s="125">
        <v>100</v>
      </c>
      <c r="W46" s="124">
        <v>0.1</v>
      </c>
      <c r="X46" s="124">
        <v>5</v>
      </c>
    </row>
    <row r="47" spans="1:24" s="126" customFormat="1" ht="14.5">
      <c r="A47" s="119" t="s">
        <v>603</v>
      </c>
      <c r="B47" s="120" t="s">
        <v>361</v>
      </c>
      <c r="C47" s="120" t="s">
        <v>545</v>
      </c>
      <c r="D47" s="120" t="s">
        <v>153</v>
      </c>
      <c r="E47" s="120" t="s">
        <v>547</v>
      </c>
      <c r="F47" s="149" t="s">
        <v>604</v>
      </c>
      <c r="G47" s="149" t="e">
        <f ca="1">_xll.BDP(F47,"PX_LAST")</f>
        <v>#NAME?</v>
      </c>
      <c r="H47" s="121" t="s">
        <v>10</v>
      </c>
      <c r="I47" s="123" t="s">
        <v>605</v>
      </c>
      <c r="J47" s="149" t="e">
        <f ca="1">_xll.BDP(I47&amp;" Index","LAST_PRICE")</f>
        <v>#NAME?</v>
      </c>
      <c r="K47" s="149" t="e">
        <f ca="1">_xll.BDP(I47&amp;" Index","BID")</f>
        <v>#NAME?</v>
      </c>
      <c r="L47" s="149" t="e">
        <f ca="1">_xll.BDP(I47&amp;" Index","ASK")</f>
        <v>#NAME?</v>
      </c>
      <c r="M47" s="122">
        <v>50</v>
      </c>
      <c r="N47" s="122">
        <v>250</v>
      </c>
      <c r="O47" s="122">
        <v>250</v>
      </c>
      <c r="P47" s="123">
        <v>0.1</v>
      </c>
      <c r="Q47" s="123">
        <v>5</v>
      </c>
      <c r="R47" s="124" t="s">
        <v>90</v>
      </c>
      <c r="S47" s="124" t="s">
        <v>606</v>
      </c>
      <c r="T47" s="122">
        <v>50</v>
      </c>
      <c r="U47" s="125">
        <v>100</v>
      </c>
      <c r="V47" s="125">
        <v>100</v>
      </c>
      <c r="W47" s="124">
        <v>0.1</v>
      </c>
      <c r="X47" s="124">
        <v>5</v>
      </c>
    </row>
    <row r="48" spans="1:24" s="126" customFormat="1" ht="14.5">
      <c r="A48" s="119" t="s">
        <v>611</v>
      </c>
      <c r="B48" s="120" t="s">
        <v>367</v>
      </c>
      <c r="C48" s="120" t="s">
        <v>545</v>
      </c>
      <c r="D48" s="120" t="s">
        <v>153</v>
      </c>
      <c r="E48" s="120" t="s">
        <v>547</v>
      </c>
      <c r="F48" s="120" t="s">
        <v>612</v>
      </c>
      <c r="G48" s="149" t="e">
        <f ca="1">_xll.BDP(F48,"PX_LAST")</f>
        <v>#NAME?</v>
      </c>
      <c r="H48" s="121" t="s">
        <v>45</v>
      </c>
      <c r="I48" s="123" t="s">
        <v>613</v>
      </c>
      <c r="J48" s="149" t="e">
        <f ca="1">_xll.BDP(I48&amp;" Index","LAST_PRICE")</f>
        <v>#NAME?</v>
      </c>
      <c r="K48" s="149" t="e">
        <f ca="1">_xll.BDP(I48&amp;" Index","BID")</f>
        <v>#NAME?</v>
      </c>
      <c r="L48" s="149" t="e">
        <f ca="1">_xll.BDP(I48&amp;" Index","ASK")</f>
        <v>#NAME?</v>
      </c>
      <c r="M48" s="122">
        <v>50</v>
      </c>
      <c r="N48" s="122">
        <v>250</v>
      </c>
      <c r="O48" s="122">
        <v>250</v>
      </c>
      <c r="P48" s="123">
        <v>0.1</v>
      </c>
      <c r="Q48" s="123">
        <v>5</v>
      </c>
      <c r="R48" s="124" t="s">
        <v>91</v>
      </c>
      <c r="S48" s="124" t="s">
        <v>614</v>
      </c>
      <c r="T48" s="122">
        <v>50</v>
      </c>
      <c r="U48" s="125">
        <v>100</v>
      </c>
      <c r="V48" s="125">
        <v>100</v>
      </c>
      <c r="W48" s="124">
        <v>0.1</v>
      </c>
      <c r="X48" s="124">
        <v>5</v>
      </c>
    </row>
    <row r="49" spans="1:24" s="126" customFormat="1" ht="14.5">
      <c r="A49" s="119" t="s">
        <v>607</v>
      </c>
      <c r="B49" s="120" t="s">
        <v>364</v>
      </c>
      <c r="C49" s="120" t="s">
        <v>545</v>
      </c>
      <c r="D49" s="120" t="s">
        <v>153</v>
      </c>
      <c r="E49" s="120" t="s">
        <v>152</v>
      </c>
      <c r="F49" s="120" t="s">
        <v>608</v>
      </c>
      <c r="G49" s="149" t="e">
        <f ca="1">_xll.BDP(F49,"PX_LAST")</f>
        <v>#NAME?</v>
      </c>
      <c r="H49" s="121" t="s">
        <v>46</v>
      </c>
      <c r="I49" s="123" t="s">
        <v>609</v>
      </c>
      <c r="J49" s="149" t="e">
        <f ca="1">_xll.BDP(I49&amp;" Index","LAST_PRICE")</f>
        <v>#NAME?</v>
      </c>
      <c r="K49" s="149" t="e">
        <f ca="1">_xll.BDP(I49&amp;" Index","BID")</f>
        <v>#NAME?</v>
      </c>
      <c r="L49" s="149" t="e">
        <f ca="1">_xll.BDP(I49&amp;" Index","ASK")</f>
        <v>#NAME?</v>
      </c>
      <c r="M49" s="122">
        <v>50</v>
      </c>
      <c r="N49" s="122">
        <v>250</v>
      </c>
      <c r="O49" s="122">
        <v>250</v>
      </c>
      <c r="P49" s="123">
        <v>0.1</v>
      </c>
      <c r="Q49" s="123">
        <v>5</v>
      </c>
      <c r="R49" s="124" t="s">
        <v>92</v>
      </c>
      <c r="S49" s="124" t="s">
        <v>610</v>
      </c>
      <c r="T49" s="122">
        <v>50</v>
      </c>
      <c r="U49" s="125">
        <v>100</v>
      </c>
      <c r="V49" s="125">
        <v>100</v>
      </c>
      <c r="W49" s="124">
        <v>0.1</v>
      </c>
      <c r="X49" s="124">
        <v>5</v>
      </c>
    </row>
    <row r="50" spans="1:24" s="135" customFormat="1" ht="14.5">
      <c r="A50" s="136" t="s">
        <v>537</v>
      </c>
      <c r="B50" s="127" t="s">
        <v>750</v>
      </c>
      <c r="C50" s="127" t="s">
        <v>747</v>
      </c>
      <c r="D50" s="127" t="s">
        <v>538</v>
      </c>
      <c r="E50" s="127" t="s">
        <v>152</v>
      </c>
      <c r="F50" s="127" t="s">
        <v>748</v>
      </c>
      <c r="G50" s="127" t="e">
        <f ca="1">BDP(F50,"PX_LAST")</f>
        <v>#NAME?</v>
      </c>
      <c r="H50" s="128" t="s">
        <v>542</v>
      </c>
      <c r="I50" s="127" t="s">
        <v>749</v>
      </c>
      <c r="J50" s="127" t="e">
        <f ca="1">_xll.BDP(I50&amp;" Index","LAST_PRICE")</f>
        <v>#NAME?</v>
      </c>
      <c r="K50" s="127" t="e">
        <f ca="1">_xll.BDP(I50&amp;" Index","BID")</f>
        <v>#NAME?</v>
      </c>
      <c r="L50" s="127" t="e">
        <f ca="1">_xll.BDP(I50&amp;" Index","ASK")</f>
        <v>#NAME?</v>
      </c>
      <c r="M50" s="127">
        <v>5</v>
      </c>
      <c r="N50" s="129">
        <v>250</v>
      </c>
      <c r="O50" s="129">
        <v>250</v>
      </c>
      <c r="P50" s="130">
        <v>0.5</v>
      </c>
      <c r="Q50" s="130">
        <v>2.5</v>
      </c>
      <c r="R50" s="131"/>
      <c r="S50" s="131"/>
      <c r="T50" s="132"/>
      <c r="U50" s="133"/>
      <c r="V50" s="133"/>
      <c r="W50" s="134"/>
      <c r="X50" s="134"/>
    </row>
    <row r="51" spans="1:24">
      <c r="A51" s="74"/>
      <c r="B51" s="75"/>
      <c r="C51" s="75"/>
      <c r="D51" s="74"/>
      <c r="E51" s="74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3"/>
      <c r="S51" s="75"/>
      <c r="T51" s="75"/>
      <c r="U51" s="76"/>
      <c r="V51" s="75"/>
      <c r="W51" s="75"/>
      <c r="X51" s="75"/>
    </row>
    <row r="52" spans="1:24" ht="21">
      <c r="A52" s="77"/>
      <c r="B52" s="78" t="s">
        <v>741</v>
      </c>
      <c r="C52" s="79" t="s">
        <v>734</v>
      </c>
      <c r="D52" s="79"/>
      <c r="E52" s="79" t="s">
        <v>735</v>
      </c>
      <c r="F52" s="79"/>
      <c r="G52" s="75"/>
      <c r="M52" s="75"/>
      <c r="N52" s="75"/>
      <c r="O52" s="75"/>
      <c r="P52" s="75"/>
      <c r="Q52" s="75"/>
      <c r="R52" s="73"/>
      <c r="S52" s="75"/>
      <c r="T52" s="75"/>
      <c r="U52" s="76"/>
      <c r="V52" s="75"/>
      <c r="W52" s="75"/>
      <c r="X52" s="75"/>
    </row>
    <row r="53" spans="1:24" ht="14.4" customHeight="1">
      <c r="A53" s="77"/>
      <c r="B53" s="78"/>
      <c r="C53" s="80" t="s">
        <v>742</v>
      </c>
      <c r="D53" s="80" t="s">
        <v>743</v>
      </c>
      <c r="E53" s="80" t="s">
        <v>742</v>
      </c>
      <c r="F53" s="80" t="s">
        <v>744</v>
      </c>
      <c r="G53" s="75"/>
      <c r="M53" s="75"/>
      <c r="N53" s="75"/>
      <c r="O53" s="75"/>
      <c r="P53" s="75"/>
      <c r="Q53" s="75"/>
      <c r="R53" s="73"/>
      <c r="S53" s="75"/>
      <c r="T53" s="75"/>
      <c r="U53" s="76"/>
      <c r="V53" s="75"/>
    </row>
    <row r="54" spans="1:24" ht="20">
      <c r="B54" s="82" t="s">
        <v>745</v>
      </c>
      <c r="C54" s="80">
        <v>1500</v>
      </c>
      <c r="D54" s="80">
        <v>1000</v>
      </c>
      <c r="E54" s="80">
        <v>1000</v>
      </c>
      <c r="F54" s="80">
        <v>1000</v>
      </c>
    </row>
    <row r="55" spans="1:24">
      <c r="B55" s="82" t="s">
        <v>746</v>
      </c>
      <c r="C55" s="80">
        <v>1000</v>
      </c>
      <c r="D55" s="80">
        <v>1000</v>
      </c>
      <c r="E55" s="80">
        <v>1000</v>
      </c>
      <c r="F55" s="80">
        <v>1000</v>
      </c>
    </row>
  </sheetData>
  <mergeCells count="3">
    <mergeCell ref="A2:G2"/>
    <mergeCell ref="H2:Q2"/>
    <mergeCell ref="R2:X2"/>
  </mergeCells>
  <pageMargins left="0.7" right="0.7" top="0.75" bottom="0.75" header="0.3" footer="0.3"/>
  <pageSetup paperSize="9" scale="38" orientation="landscape" verticalDpi="599" r:id="rId1"/>
  <headerFooter>
    <oddFooter>&amp;C_x000D_&amp;1#&amp;"Calibri"&amp;10&amp;K000000 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Specs &amp; Vendor Codes</vt:lpstr>
      <vt:lpstr>Bloomberg feeds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 Dmytriyev</dc:creator>
  <cp:lastModifiedBy>Trenyce Lai</cp:lastModifiedBy>
  <dcterms:created xsi:type="dcterms:W3CDTF">2023-06-13T09:00:30Z</dcterms:created>
  <dcterms:modified xsi:type="dcterms:W3CDTF">2024-05-29T02:55:15Z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2023-07-24T17:06:13Z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50c33fbb-3d5d-4e9a-87f7-305dc9a4fd08</vt:lpwstr>
  </property>
  <property fmtid="{D5CDD505-2E9C-101B-9397-08002B2CF9AE}" pid="8" name="MSIP_Label_2e952e98-911c-4aff-840a-f71bc6baaf7f_ContentBits">
    <vt:lpwstr>2</vt:lpwstr>
  </property>
</Properties>
</file>